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BD6C054-976B-4836-ACDF-7A1890F5C2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F3" i="1"/>
  <c r="G3" i="1"/>
  <c r="H3" i="1"/>
  <c r="I3" i="1"/>
  <c r="J3" i="1"/>
  <c r="L3" i="1"/>
  <c r="M3" i="1"/>
  <c r="N3" i="1"/>
  <c r="C4" i="1"/>
  <c r="D4" i="1"/>
  <c r="F4" i="1"/>
  <c r="G4" i="1"/>
  <c r="H4" i="1"/>
  <c r="I4" i="1"/>
  <c r="J4" i="1"/>
  <c r="L4" i="1"/>
  <c r="M4" i="1"/>
  <c r="N4" i="1"/>
  <c r="C5" i="1"/>
  <c r="D5" i="1"/>
  <c r="F5" i="1"/>
  <c r="G5" i="1"/>
  <c r="H5" i="1"/>
  <c r="I5" i="1"/>
  <c r="J5" i="1"/>
  <c r="L5" i="1"/>
  <c r="M5" i="1"/>
  <c r="N5" i="1"/>
  <c r="C6" i="1"/>
  <c r="D6" i="1"/>
  <c r="F6" i="1"/>
  <c r="G6" i="1"/>
  <c r="H6" i="1"/>
  <c r="I6" i="1"/>
  <c r="J6" i="1"/>
  <c r="L6" i="1"/>
  <c r="M6" i="1"/>
  <c r="N6" i="1"/>
  <c r="C7" i="1"/>
  <c r="D7" i="1"/>
  <c r="F7" i="1"/>
  <c r="G7" i="1"/>
  <c r="H7" i="1"/>
  <c r="I7" i="1"/>
  <c r="J7" i="1"/>
  <c r="L7" i="1"/>
  <c r="M7" i="1"/>
  <c r="N7" i="1"/>
  <c r="C8" i="1"/>
  <c r="D8" i="1"/>
  <c r="F8" i="1"/>
  <c r="G8" i="1"/>
  <c r="H8" i="1"/>
  <c r="I8" i="1"/>
  <c r="J8" i="1"/>
  <c r="L8" i="1"/>
  <c r="M8" i="1"/>
  <c r="N8" i="1"/>
  <c r="C9" i="1"/>
  <c r="D9" i="1"/>
  <c r="F9" i="1"/>
  <c r="G9" i="1"/>
  <c r="H9" i="1"/>
  <c r="I9" i="1"/>
  <c r="J9" i="1"/>
  <c r="L9" i="1"/>
  <c r="M9" i="1"/>
  <c r="N9" i="1"/>
  <c r="C10" i="1"/>
  <c r="D10" i="1"/>
  <c r="F10" i="1"/>
  <c r="G10" i="1"/>
  <c r="H10" i="1"/>
  <c r="I10" i="1"/>
  <c r="J10" i="1"/>
  <c r="L10" i="1"/>
  <c r="M10" i="1"/>
  <c r="N10" i="1"/>
  <c r="C11" i="1"/>
  <c r="D11" i="1"/>
  <c r="F11" i="1"/>
  <c r="G11" i="1"/>
  <c r="H11" i="1"/>
  <c r="I11" i="1"/>
  <c r="J11" i="1"/>
  <c r="L11" i="1"/>
  <c r="M11" i="1"/>
  <c r="N11" i="1"/>
  <c r="C12" i="1"/>
  <c r="D12" i="1"/>
  <c r="F12" i="1"/>
  <c r="G12" i="1"/>
  <c r="H12" i="1"/>
  <c r="I12" i="1"/>
  <c r="J12" i="1"/>
  <c r="L12" i="1"/>
  <c r="M12" i="1"/>
  <c r="N12" i="1"/>
  <c r="C13" i="1"/>
  <c r="D13" i="1"/>
  <c r="F13" i="1"/>
  <c r="G13" i="1"/>
  <c r="H13" i="1"/>
  <c r="I13" i="1"/>
  <c r="J13" i="1"/>
  <c r="L13" i="1"/>
  <c r="M13" i="1"/>
  <c r="N13" i="1"/>
  <c r="C14" i="1"/>
  <c r="D14" i="1"/>
  <c r="F14" i="1"/>
  <c r="G14" i="1"/>
  <c r="H14" i="1"/>
  <c r="I14" i="1"/>
  <c r="J14" i="1"/>
  <c r="L14" i="1"/>
  <c r="M14" i="1"/>
  <c r="N14" i="1"/>
  <c r="C15" i="1"/>
  <c r="D15" i="1"/>
  <c r="F15" i="1"/>
  <c r="G15" i="1"/>
  <c r="H15" i="1"/>
  <c r="I15" i="1"/>
  <c r="J15" i="1"/>
  <c r="L15" i="1"/>
  <c r="M15" i="1"/>
  <c r="N15" i="1"/>
  <c r="C16" i="1"/>
  <c r="D16" i="1"/>
  <c r="F16" i="1"/>
  <c r="G16" i="1"/>
  <c r="H16" i="1"/>
  <c r="I16" i="1"/>
  <c r="J16" i="1"/>
  <c r="L16" i="1"/>
  <c r="M16" i="1"/>
  <c r="N16" i="1"/>
  <c r="C17" i="1"/>
  <c r="D17" i="1"/>
  <c r="F17" i="1"/>
  <c r="G17" i="1"/>
  <c r="H17" i="1"/>
  <c r="I17" i="1"/>
  <c r="J17" i="1"/>
  <c r="L17" i="1"/>
  <c r="M17" i="1"/>
  <c r="N17" i="1"/>
  <c r="C18" i="1"/>
  <c r="D18" i="1"/>
  <c r="F18" i="1"/>
  <c r="G18" i="1"/>
  <c r="H18" i="1"/>
  <c r="I18" i="1"/>
  <c r="J18" i="1"/>
  <c r="L18" i="1"/>
  <c r="M18" i="1"/>
  <c r="N18" i="1"/>
  <c r="C19" i="1"/>
  <c r="D19" i="1"/>
  <c r="F19" i="1"/>
  <c r="G19" i="1"/>
  <c r="H19" i="1"/>
  <c r="I19" i="1"/>
  <c r="J19" i="1"/>
  <c r="L19" i="1"/>
  <c r="M19" i="1"/>
  <c r="N19" i="1"/>
  <c r="C20" i="1"/>
  <c r="D20" i="1"/>
  <c r="F20" i="1"/>
  <c r="G20" i="1"/>
  <c r="H20" i="1"/>
  <c r="I20" i="1"/>
  <c r="J20" i="1"/>
  <c r="L20" i="1"/>
  <c r="M20" i="1"/>
  <c r="N20" i="1"/>
  <c r="C21" i="1"/>
  <c r="D21" i="1"/>
  <c r="F21" i="1"/>
  <c r="G21" i="1"/>
  <c r="H21" i="1"/>
  <c r="I21" i="1"/>
  <c r="J21" i="1"/>
  <c r="L21" i="1"/>
  <c r="M21" i="1"/>
  <c r="N21" i="1"/>
  <c r="C22" i="1"/>
  <c r="D22" i="1"/>
  <c r="F22" i="1"/>
  <c r="G22" i="1"/>
  <c r="H22" i="1"/>
  <c r="I22" i="1"/>
  <c r="J22" i="1"/>
  <c r="L22" i="1"/>
  <c r="M22" i="1"/>
  <c r="N22" i="1"/>
  <c r="C23" i="1"/>
  <c r="D23" i="1"/>
  <c r="F23" i="1"/>
  <c r="G23" i="1"/>
  <c r="H23" i="1"/>
  <c r="I23" i="1"/>
  <c r="J23" i="1"/>
  <c r="L23" i="1"/>
  <c r="M23" i="1"/>
  <c r="N23" i="1"/>
  <c r="C24" i="1"/>
  <c r="D24" i="1"/>
  <c r="F24" i="1"/>
  <c r="G24" i="1"/>
  <c r="H24" i="1"/>
  <c r="I24" i="1"/>
  <c r="J24" i="1"/>
  <c r="L24" i="1"/>
  <c r="M24" i="1"/>
  <c r="N24" i="1"/>
  <c r="C25" i="1"/>
  <c r="D25" i="1"/>
  <c r="F25" i="1"/>
  <c r="G25" i="1"/>
  <c r="H25" i="1"/>
  <c r="I25" i="1"/>
  <c r="J25" i="1"/>
  <c r="L25" i="1"/>
  <c r="M25" i="1"/>
  <c r="N25" i="1"/>
  <c r="C26" i="1"/>
  <c r="D26" i="1"/>
  <c r="F26" i="1"/>
  <c r="G26" i="1"/>
  <c r="H26" i="1"/>
  <c r="I26" i="1"/>
  <c r="J26" i="1"/>
  <c r="L26" i="1"/>
  <c r="M26" i="1"/>
  <c r="N26" i="1"/>
  <c r="C27" i="1"/>
  <c r="D27" i="1"/>
  <c r="F27" i="1"/>
  <c r="G27" i="1"/>
  <c r="H27" i="1"/>
  <c r="I27" i="1"/>
  <c r="J27" i="1"/>
  <c r="L27" i="1"/>
  <c r="M27" i="1"/>
  <c r="N27" i="1"/>
  <c r="C28" i="1"/>
  <c r="D28" i="1"/>
  <c r="F28" i="1"/>
  <c r="G28" i="1"/>
  <c r="H28" i="1"/>
  <c r="I28" i="1"/>
  <c r="J28" i="1"/>
  <c r="L28" i="1"/>
  <c r="M28" i="1"/>
  <c r="N28" i="1"/>
  <c r="C29" i="1"/>
  <c r="D29" i="1"/>
  <c r="F29" i="1"/>
  <c r="G29" i="1"/>
  <c r="H29" i="1"/>
  <c r="I29" i="1"/>
  <c r="J29" i="1"/>
  <c r="L29" i="1"/>
  <c r="M29" i="1"/>
  <c r="N29" i="1"/>
  <c r="C30" i="1"/>
  <c r="D30" i="1"/>
  <c r="F30" i="1"/>
  <c r="G30" i="1"/>
  <c r="H30" i="1"/>
  <c r="I30" i="1"/>
  <c r="J30" i="1"/>
  <c r="L30" i="1"/>
  <c r="M30" i="1"/>
  <c r="N30" i="1"/>
  <c r="C31" i="1"/>
  <c r="D31" i="1"/>
  <c r="F31" i="1"/>
  <c r="G31" i="1"/>
  <c r="H31" i="1"/>
  <c r="I31" i="1"/>
  <c r="J31" i="1"/>
  <c r="L31" i="1"/>
  <c r="M31" i="1"/>
  <c r="N31" i="1"/>
  <c r="C32" i="1"/>
  <c r="D32" i="1"/>
  <c r="F32" i="1"/>
  <c r="G32" i="1"/>
  <c r="H32" i="1"/>
  <c r="I32" i="1"/>
  <c r="J32" i="1"/>
  <c r="L32" i="1"/>
  <c r="M32" i="1"/>
  <c r="N32" i="1"/>
  <c r="C33" i="1"/>
  <c r="D33" i="1"/>
  <c r="F33" i="1"/>
  <c r="G33" i="1"/>
  <c r="H33" i="1"/>
  <c r="I33" i="1"/>
  <c r="J33" i="1"/>
  <c r="L33" i="1"/>
  <c r="M33" i="1"/>
  <c r="N33" i="1"/>
  <c r="C34" i="1"/>
  <c r="D34" i="1"/>
  <c r="F34" i="1"/>
  <c r="G34" i="1"/>
  <c r="H34" i="1"/>
  <c r="I34" i="1"/>
  <c r="J34" i="1"/>
  <c r="L34" i="1"/>
  <c r="M34" i="1"/>
  <c r="N34" i="1"/>
  <c r="C35" i="1"/>
  <c r="D35" i="1"/>
  <c r="F35" i="1"/>
  <c r="G35" i="1"/>
  <c r="H35" i="1"/>
  <c r="I35" i="1"/>
  <c r="J35" i="1"/>
  <c r="L35" i="1"/>
  <c r="M35" i="1"/>
  <c r="N35" i="1"/>
  <c r="C36" i="1"/>
  <c r="D36" i="1"/>
  <c r="F36" i="1"/>
  <c r="G36" i="1"/>
  <c r="H36" i="1"/>
  <c r="I36" i="1"/>
  <c r="J36" i="1"/>
  <c r="L36" i="1"/>
  <c r="M36" i="1"/>
  <c r="N36" i="1"/>
  <c r="C37" i="1"/>
  <c r="D37" i="1"/>
  <c r="F37" i="1"/>
  <c r="G37" i="1"/>
  <c r="H37" i="1"/>
  <c r="I37" i="1"/>
  <c r="J37" i="1"/>
  <c r="L37" i="1"/>
  <c r="M37" i="1"/>
  <c r="N37" i="1"/>
  <c r="C38" i="1"/>
  <c r="D38" i="1"/>
  <c r="F38" i="1"/>
  <c r="G38" i="1"/>
  <c r="H38" i="1"/>
  <c r="I38" i="1"/>
  <c r="J38" i="1"/>
  <c r="L38" i="1"/>
  <c r="M38" i="1"/>
  <c r="N38" i="1"/>
  <c r="C39" i="1"/>
  <c r="D39" i="1"/>
  <c r="F39" i="1"/>
  <c r="G39" i="1"/>
  <c r="H39" i="1"/>
  <c r="I39" i="1"/>
  <c r="J39" i="1"/>
  <c r="L39" i="1"/>
  <c r="M39" i="1"/>
  <c r="N39" i="1"/>
  <c r="C40" i="1"/>
  <c r="D40" i="1"/>
  <c r="F40" i="1"/>
  <c r="G40" i="1"/>
  <c r="H40" i="1"/>
  <c r="I40" i="1"/>
  <c r="J40" i="1"/>
  <c r="L40" i="1"/>
  <c r="M40" i="1"/>
  <c r="N40" i="1"/>
  <c r="C41" i="1"/>
  <c r="D41" i="1"/>
  <c r="F41" i="1"/>
  <c r="G41" i="1"/>
  <c r="H41" i="1"/>
  <c r="I41" i="1"/>
  <c r="J41" i="1"/>
  <c r="L41" i="1"/>
  <c r="M41" i="1"/>
  <c r="N41" i="1"/>
  <c r="C42" i="1"/>
  <c r="D42" i="1"/>
  <c r="F42" i="1"/>
  <c r="G42" i="1"/>
  <c r="H42" i="1"/>
  <c r="I42" i="1"/>
  <c r="J42" i="1"/>
  <c r="L42" i="1"/>
  <c r="M42" i="1"/>
  <c r="N42" i="1"/>
  <c r="C43" i="1"/>
  <c r="D43" i="1"/>
  <c r="F43" i="1"/>
  <c r="G43" i="1"/>
  <c r="H43" i="1"/>
  <c r="I43" i="1"/>
  <c r="J43" i="1"/>
  <c r="L43" i="1"/>
  <c r="M43" i="1"/>
  <c r="N43" i="1"/>
  <c r="C44" i="1"/>
  <c r="D44" i="1"/>
  <c r="F44" i="1"/>
  <c r="G44" i="1"/>
  <c r="H44" i="1"/>
  <c r="I44" i="1"/>
  <c r="J44" i="1"/>
  <c r="L44" i="1"/>
  <c r="M44" i="1"/>
  <c r="N44" i="1"/>
  <c r="C45" i="1"/>
  <c r="D45" i="1"/>
  <c r="F45" i="1"/>
  <c r="G45" i="1"/>
  <c r="H45" i="1"/>
  <c r="I45" i="1"/>
  <c r="J45" i="1"/>
  <c r="L45" i="1"/>
  <c r="M45" i="1"/>
  <c r="N45" i="1"/>
  <c r="C46" i="1"/>
  <c r="D46" i="1"/>
  <c r="F46" i="1"/>
  <c r="G46" i="1"/>
  <c r="H46" i="1"/>
  <c r="I46" i="1"/>
  <c r="J46" i="1"/>
  <c r="L46" i="1"/>
  <c r="M46" i="1"/>
  <c r="N46" i="1"/>
  <c r="C47" i="1"/>
  <c r="D47" i="1"/>
  <c r="F47" i="1"/>
  <c r="G47" i="1"/>
  <c r="H47" i="1"/>
  <c r="I47" i="1"/>
  <c r="J47" i="1"/>
  <c r="L47" i="1"/>
  <c r="M47" i="1"/>
  <c r="N47" i="1"/>
  <c r="C48" i="1"/>
  <c r="D48" i="1"/>
  <c r="F48" i="1"/>
  <c r="G48" i="1"/>
  <c r="H48" i="1"/>
  <c r="I48" i="1"/>
  <c r="J48" i="1"/>
  <c r="L48" i="1"/>
  <c r="M48" i="1"/>
  <c r="N48" i="1"/>
  <c r="C49" i="1"/>
  <c r="D49" i="1"/>
  <c r="F49" i="1"/>
  <c r="G49" i="1"/>
  <c r="H49" i="1"/>
  <c r="I49" i="1"/>
  <c r="J49" i="1"/>
  <c r="L49" i="1"/>
  <c r="M49" i="1"/>
  <c r="N49" i="1"/>
  <c r="C50" i="1"/>
  <c r="D50" i="1"/>
  <c r="F50" i="1"/>
  <c r="G50" i="1"/>
  <c r="H50" i="1"/>
  <c r="I50" i="1"/>
  <c r="J50" i="1"/>
  <c r="L50" i="1"/>
  <c r="M50" i="1"/>
  <c r="N50" i="1"/>
  <c r="C51" i="1"/>
  <c r="D51" i="1"/>
  <c r="F51" i="1"/>
  <c r="G51" i="1"/>
  <c r="H51" i="1"/>
  <c r="I51" i="1"/>
  <c r="J51" i="1"/>
  <c r="L51" i="1"/>
  <c r="M51" i="1"/>
  <c r="N51" i="1"/>
  <c r="C52" i="1"/>
  <c r="D52" i="1"/>
  <c r="F52" i="1"/>
  <c r="G52" i="1"/>
  <c r="H52" i="1"/>
  <c r="I52" i="1"/>
  <c r="J52" i="1"/>
  <c r="L52" i="1"/>
  <c r="M52" i="1"/>
  <c r="N52" i="1"/>
  <c r="C53" i="1"/>
  <c r="D53" i="1"/>
  <c r="F53" i="1"/>
  <c r="G53" i="1"/>
  <c r="H53" i="1"/>
  <c r="I53" i="1"/>
  <c r="J53" i="1"/>
  <c r="L53" i="1"/>
  <c r="M53" i="1"/>
  <c r="N53" i="1"/>
  <c r="C54" i="1"/>
  <c r="D54" i="1"/>
  <c r="F54" i="1"/>
  <c r="G54" i="1"/>
  <c r="H54" i="1"/>
  <c r="I54" i="1"/>
  <c r="J54" i="1"/>
  <c r="L54" i="1"/>
  <c r="M54" i="1"/>
  <c r="N54" i="1"/>
  <c r="C55" i="1"/>
  <c r="D55" i="1"/>
  <c r="F55" i="1"/>
  <c r="G55" i="1"/>
  <c r="H55" i="1"/>
  <c r="I55" i="1"/>
  <c r="J55" i="1"/>
  <c r="L55" i="1"/>
  <c r="M55" i="1"/>
  <c r="N55" i="1"/>
  <c r="C56" i="1"/>
  <c r="D56" i="1"/>
  <c r="F56" i="1"/>
  <c r="G56" i="1"/>
  <c r="H56" i="1"/>
  <c r="I56" i="1"/>
  <c r="J56" i="1"/>
  <c r="L56" i="1"/>
  <c r="M56" i="1"/>
  <c r="N56" i="1"/>
  <c r="C57" i="1"/>
  <c r="D57" i="1"/>
  <c r="F57" i="1"/>
  <c r="G57" i="1"/>
  <c r="H57" i="1"/>
  <c r="I57" i="1"/>
  <c r="J57" i="1"/>
  <c r="L57" i="1"/>
  <c r="M57" i="1"/>
  <c r="N57" i="1"/>
  <c r="C58" i="1"/>
  <c r="D58" i="1"/>
  <c r="F58" i="1"/>
  <c r="G58" i="1"/>
  <c r="H58" i="1"/>
  <c r="I58" i="1"/>
  <c r="J58" i="1"/>
  <c r="L58" i="1"/>
  <c r="M58" i="1"/>
  <c r="N58" i="1"/>
  <c r="C59" i="1"/>
  <c r="D59" i="1"/>
  <c r="F59" i="1"/>
  <c r="G59" i="1"/>
  <c r="H59" i="1"/>
  <c r="I59" i="1"/>
  <c r="J59" i="1"/>
  <c r="L59" i="1"/>
  <c r="M59" i="1"/>
  <c r="N59" i="1"/>
  <c r="C60" i="1"/>
  <c r="D60" i="1"/>
  <c r="F60" i="1"/>
  <c r="G60" i="1"/>
  <c r="H60" i="1"/>
  <c r="I60" i="1"/>
  <c r="J60" i="1"/>
  <c r="L60" i="1"/>
  <c r="M60" i="1"/>
  <c r="N60" i="1"/>
  <c r="C61" i="1"/>
  <c r="D61" i="1"/>
  <c r="F61" i="1"/>
  <c r="G61" i="1"/>
  <c r="H61" i="1"/>
  <c r="I61" i="1"/>
  <c r="J61" i="1"/>
  <c r="L61" i="1"/>
  <c r="M61" i="1"/>
  <c r="N61" i="1"/>
  <c r="C62" i="1"/>
  <c r="D62" i="1"/>
  <c r="F62" i="1"/>
  <c r="G62" i="1"/>
  <c r="H62" i="1"/>
  <c r="I62" i="1"/>
  <c r="J62" i="1"/>
  <c r="L62" i="1"/>
  <c r="M62" i="1"/>
  <c r="N62" i="1"/>
  <c r="C63" i="1"/>
  <c r="D63" i="1"/>
  <c r="F63" i="1"/>
  <c r="G63" i="1"/>
  <c r="H63" i="1"/>
  <c r="I63" i="1"/>
  <c r="J63" i="1"/>
  <c r="L63" i="1"/>
  <c r="M63" i="1"/>
  <c r="N63" i="1"/>
  <c r="C64" i="1"/>
  <c r="D64" i="1"/>
  <c r="F64" i="1"/>
  <c r="G64" i="1"/>
  <c r="H64" i="1"/>
  <c r="I64" i="1"/>
  <c r="J64" i="1"/>
  <c r="L64" i="1"/>
  <c r="M64" i="1"/>
  <c r="N64" i="1"/>
  <c r="C65" i="1"/>
  <c r="D65" i="1"/>
  <c r="F65" i="1"/>
  <c r="G65" i="1"/>
  <c r="H65" i="1"/>
  <c r="I65" i="1"/>
  <c r="J65" i="1"/>
  <c r="L65" i="1"/>
  <c r="M65" i="1"/>
  <c r="N65" i="1"/>
  <c r="C66" i="1"/>
  <c r="D66" i="1"/>
  <c r="F66" i="1"/>
  <c r="G66" i="1"/>
  <c r="H66" i="1"/>
  <c r="I66" i="1"/>
  <c r="J66" i="1"/>
  <c r="L66" i="1"/>
  <c r="M66" i="1"/>
  <c r="N66" i="1"/>
  <c r="C67" i="1"/>
  <c r="D67" i="1"/>
  <c r="F67" i="1"/>
  <c r="G67" i="1"/>
  <c r="H67" i="1"/>
  <c r="I67" i="1"/>
  <c r="J67" i="1"/>
  <c r="L67" i="1"/>
  <c r="M67" i="1"/>
  <c r="N67" i="1"/>
  <c r="C68" i="1"/>
  <c r="D68" i="1"/>
  <c r="F68" i="1"/>
  <c r="G68" i="1"/>
  <c r="H68" i="1"/>
  <c r="I68" i="1"/>
  <c r="J68" i="1"/>
  <c r="L68" i="1"/>
  <c r="M68" i="1"/>
  <c r="N68" i="1"/>
  <c r="C69" i="1"/>
  <c r="D69" i="1"/>
  <c r="F69" i="1"/>
  <c r="G69" i="1"/>
  <c r="H69" i="1"/>
  <c r="I69" i="1"/>
  <c r="J69" i="1"/>
  <c r="L69" i="1"/>
  <c r="M69" i="1"/>
  <c r="N69" i="1"/>
  <c r="C70" i="1"/>
  <c r="D70" i="1"/>
  <c r="F70" i="1"/>
  <c r="G70" i="1"/>
  <c r="H70" i="1"/>
  <c r="I70" i="1"/>
  <c r="J70" i="1"/>
  <c r="L70" i="1"/>
  <c r="M70" i="1"/>
  <c r="N70" i="1"/>
  <c r="C71" i="1"/>
  <c r="D71" i="1"/>
  <c r="F71" i="1"/>
  <c r="G71" i="1"/>
  <c r="H71" i="1"/>
  <c r="I71" i="1"/>
  <c r="J71" i="1"/>
  <c r="L71" i="1"/>
  <c r="M71" i="1"/>
  <c r="N71" i="1"/>
  <c r="C72" i="1"/>
  <c r="D72" i="1"/>
  <c r="F72" i="1"/>
  <c r="G72" i="1"/>
  <c r="H72" i="1"/>
  <c r="I72" i="1"/>
  <c r="J72" i="1"/>
  <c r="L72" i="1"/>
  <c r="M72" i="1"/>
  <c r="N72" i="1"/>
  <c r="C73" i="1"/>
  <c r="D73" i="1"/>
  <c r="F73" i="1"/>
  <c r="G73" i="1"/>
  <c r="H73" i="1"/>
  <c r="I73" i="1"/>
  <c r="J73" i="1"/>
  <c r="L73" i="1"/>
  <c r="M73" i="1"/>
  <c r="N73" i="1"/>
  <c r="C74" i="1"/>
  <c r="D74" i="1"/>
  <c r="F74" i="1"/>
  <c r="G74" i="1"/>
  <c r="H74" i="1"/>
  <c r="I74" i="1"/>
  <c r="J74" i="1"/>
  <c r="L74" i="1"/>
  <c r="M74" i="1"/>
  <c r="N74" i="1"/>
  <c r="C75" i="1"/>
  <c r="D75" i="1"/>
  <c r="F75" i="1"/>
  <c r="G75" i="1"/>
  <c r="H75" i="1"/>
  <c r="I75" i="1"/>
  <c r="J75" i="1"/>
  <c r="L75" i="1"/>
  <c r="M75" i="1"/>
  <c r="N75" i="1"/>
  <c r="C76" i="1"/>
  <c r="D76" i="1"/>
  <c r="F76" i="1"/>
  <c r="G76" i="1"/>
  <c r="H76" i="1"/>
  <c r="I76" i="1"/>
  <c r="J76" i="1"/>
  <c r="L76" i="1"/>
  <c r="M76" i="1"/>
  <c r="N76" i="1"/>
  <c r="C77" i="1"/>
  <c r="D77" i="1"/>
  <c r="F77" i="1"/>
  <c r="G77" i="1"/>
  <c r="H77" i="1"/>
  <c r="I77" i="1"/>
  <c r="J77" i="1"/>
  <c r="L77" i="1"/>
  <c r="M77" i="1"/>
  <c r="N77" i="1"/>
  <c r="C78" i="1"/>
  <c r="D78" i="1"/>
  <c r="F78" i="1"/>
  <c r="G78" i="1"/>
  <c r="H78" i="1"/>
  <c r="I78" i="1"/>
  <c r="J78" i="1"/>
  <c r="L78" i="1"/>
  <c r="M78" i="1"/>
  <c r="N78" i="1"/>
  <c r="C79" i="1"/>
  <c r="D79" i="1"/>
  <c r="F79" i="1"/>
  <c r="G79" i="1"/>
  <c r="H79" i="1"/>
  <c r="I79" i="1"/>
  <c r="J79" i="1"/>
  <c r="L79" i="1"/>
  <c r="M79" i="1"/>
  <c r="N79" i="1"/>
  <c r="C80" i="1"/>
  <c r="D80" i="1"/>
  <c r="F80" i="1"/>
  <c r="G80" i="1"/>
  <c r="H80" i="1"/>
  <c r="I80" i="1"/>
  <c r="J80" i="1"/>
  <c r="L80" i="1"/>
  <c r="M80" i="1"/>
  <c r="N80" i="1"/>
  <c r="C81" i="1"/>
  <c r="D81" i="1"/>
  <c r="F81" i="1"/>
  <c r="G81" i="1"/>
  <c r="H81" i="1"/>
  <c r="I81" i="1"/>
  <c r="J81" i="1"/>
  <c r="L81" i="1"/>
  <c r="M81" i="1"/>
  <c r="N81" i="1"/>
  <c r="C82" i="1"/>
  <c r="D82" i="1"/>
  <c r="F82" i="1"/>
  <c r="G82" i="1"/>
  <c r="H82" i="1"/>
  <c r="I82" i="1"/>
  <c r="J82" i="1"/>
  <c r="L82" i="1"/>
  <c r="M82" i="1"/>
  <c r="N82" i="1"/>
  <c r="C83" i="1"/>
  <c r="D83" i="1"/>
  <c r="F83" i="1"/>
  <c r="G83" i="1"/>
  <c r="H83" i="1"/>
  <c r="I83" i="1"/>
  <c r="J83" i="1"/>
  <c r="L83" i="1"/>
  <c r="M83" i="1"/>
  <c r="N83" i="1"/>
  <c r="C84" i="1"/>
  <c r="D84" i="1"/>
  <c r="F84" i="1"/>
  <c r="G84" i="1"/>
  <c r="H84" i="1"/>
  <c r="I84" i="1"/>
  <c r="J84" i="1"/>
  <c r="L84" i="1"/>
  <c r="M84" i="1"/>
  <c r="N84" i="1"/>
  <c r="C85" i="1"/>
  <c r="D85" i="1"/>
  <c r="F85" i="1"/>
  <c r="G85" i="1"/>
  <c r="H85" i="1"/>
  <c r="I85" i="1"/>
  <c r="J85" i="1"/>
  <c r="L85" i="1"/>
  <c r="M85" i="1"/>
  <c r="N85" i="1"/>
  <c r="C86" i="1"/>
  <c r="D86" i="1"/>
  <c r="F86" i="1"/>
  <c r="G86" i="1"/>
  <c r="H86" i="1"/>
  <c r="I86" i="1"/>
  <c r="J86" i="1"/>
  <c r="L86" i="1"/>
  <c r="M86" i="1"/>
  <c r="N86" i="1"/>
  <c r="C87" i="1"/>
  <c r="D87" i="1"/>
  <c r="F87" i="1"/>
  <c r="G87" i="1"/>
  <c r="H87" i="1"/>
  <c r="I87" i="1"/>
  <c r="J87" i="1"/>
  <c r="L87" i="1"/>
  <c r="M87" i="1"/>
  <c r="N87" i="1"/>
  <c r="C88" i="1"/>
  <c r="D88" i="1"/>
  <c r="F88" i="1"/>
  <c r="G88" i="1"/>
  <c r="H88" i="1"/>
  <c r="I88" i="1"/>
  <c r="J88" i="1"/>
  <c r="L88" i="1"/>
  <c r="M88" i="1"/>
  <c r="N88" i="1"/>
  <c r="C89" i="1"/>
  <c r="D89" i="1"/>
  <c r="F89" i="1"/>
  <c r="G89" i="1"/>
  <c r="H89" i="1"/>
  <c r="I89" i="1"/>
  <c r="J89" i="1"/>
  <c r="L89" i="1"/>
  <c r="M89" i="1"/>
  <c r="N89" i="1"/>
  <c r="C90" i="1"/>
  <c r="D90" i="1"/>
  <c r="F90" i="1"/>
  <c r="G90" i="1"/>
  <c r="H90" i="1"/>
  <c r="I90" i="1"/>
  <c r="J90" i="1"/>
  <c r="L90" i="1"/>
  <c r="M90" i="1"/>
  <c r="N90" i="1"/>
  <c r="C91" i="1"/>
  <c r="D91" i="1"/>
  <c r="F91" i="1"/>
  <c r="G91" i="1"/>
  <c r="H91" i="1"/>
  <c r="I91" i="1"/>
  <c r="J91" i="1"/>
  <c r="L91" i="1"/>
  <c r="M91" i="1"/>
  <c r="N91" i="1"/>
  <c r="C92" i="1"/>
  <c r="D92" i="1"/>
  <c r="F92" i="1"/>
  <c r="G92" i="1"/>
  <c r="H92" i="1"/>
  <c r="I92" i="1"/>
  <c r="J92" i="1"/>
  <c r="L92" i="1"/>
  <c r="M92" i="1"/>
  <c r="N92" i="1"/>
  <c r="C93" i="1"/>
  <c r="D93" i="1"/>
  <c r="F93" i="1"/>
  <c r="G93" i="1"/>
  <c r="H93" i="1"/>
  <c r="I93" i="1"/>
  <c r="J93" i="1"/>
  <c r="L93" i="1"/>
  <c r="M93" i="1"/>
  <c r="N93" i="1"/>
  <c r="C94" i="1"/>
  <c r="D94" i="1"/>
  <c r="F94" i="1"/>
  <c r="G94" i="1"/>
  <c r="H94" i="1"/>
  <c r="I94" i="1"/>
  <c r="J94" i="1"/>
  <c r="L94" i="1"/>
  <c r="M94" i="1"/>
  <c r="N94" i="1"/>
  <c r="C95" i="1"/>
  <c r="D95" i="1"/>
  <c r="F95" i="1"/>
  <c r="G95" i="1"/>
  <c r="H95" i="1"/>
  <c r="I95" i="1"/>
  <c r="J95" i="1"/>
  <c r="L95" i="1"/>
  <c r="M95" i="1"/>
  <c r="N95" i="1"/>
  <c r="C96" i="1"/>
  <c r="D96" i="1"/>
  <c r="F96" i="1"/>
  <c r="G96" i="1"/>
  <c r="H96" i="1"/>
  <c r="I96" i="1"/>
  <c r="J96" i="1"/>
  <c r="L96" i="1"/>
  <c r="M96" i="1"/>
  <c r="N96" i="1"/>
  <c r="C97" i="1"/>
  <c r="D97" i="1"/>
  <c r="F97" i="1"/>
  <c r="G97" i="1"/>
  <c r="H97" i="1"/>
  <c r="I97" i="1"/>
  <c r="J97" i="1"/>
  <c r="L97" i="1"/>
  <c r="M97" i="1"/>
  <c r="N97" i="1"/>
  <c r="C98" i="1"/>
  <c r="D98" i="1"/>
  <c r="F98" i="1"/>
  <c r="G98" i="1"/>
  <c r="H98" i="1"/>
  <c r="I98" i="1"/>
  <c r="J98" i="1"/>
  <c r="L98" i="1"/>
  <c r="M98" i="1"/>
  <c r="N98" i="1"/>
  <c r="C99" i="1"/>
  <c r="D99" i="1"/>
  <c r="F99" i="1"/>
  <c r="G99" i="1"/>
  <c r="H99" i="1"/>
  <c r="I99" i="1"/>
  <c r="J99" i="1"/>
  <c r="L99" i="1"/>
  <c r="M99" i="1"/>
  <c r="N99" i="1"/>
  <c r="C100" i="1"/>
  <c r="D100" i="1"/>
  <c r="F100" i="1"/>
  <c r="G100" i="1"/>
  <c r="H100" i="1"/>
  <c r="I100" i="1"/>
  <c r="J100" i="1"/>
  <c r="L100" i="1"/>
  <c r="M100" i="1"/>
  <c r="N100" i="1"/>
  <c r="C101" i="1"/>
  <c r="D101" i="1"/>
  <c r="F101" i="1"/>
  <c r="G101" i="1"/>
  <c r="H101" i="1"/>
  <c r="I101" i="1"/>
  <c r="J101" i="1"/>
  <c r="L101" i="1"/>
  <c r="M101" i="1"/>
  <c r="N101" i="1"/>
  <c r="C102" i="1"/>
  <c r="D102" i="1"/>
  <c r="F102" i="1"/>
  <c r="G102" i="1"/>
  <c r="H102" i="1"/>
  <c r="I102" i="1"/>
  <c r="J102" i="1"/>
  <c r="L102" i="1"/>
  <c r="M102" i="1"/>
  <c r="N102" i="1"/>
  <c r="C103" i="1"/>
  <c r="D103" i="1"/>
  <c r="F103" i="1"/>
  <c r="G103" i="1"/>
  <c r="H103" i="1"/>
  <c r="I103" i="1"/>
  <c r="J103" i="1"/>
  <c r="L103" i="1"/>
  <c r="M103" i="1"/>
  <c r="N103" i="1"/>
  <c r="C104" i="1"/>
  <c r="D104" i="1"/>
  <c r="F104" i="1"/>
  <c r="G104" i="1"/>
  <c r="H104" i="1"/>
  <c r="I104" i="1"/>
  <c r="J104" i="1"/>
  <c r="L104" i="1"/>
  <c r="M104" i="1"/>
  <c r="N104" i="1"/>
  <c r="C105" i="1"/>
  <c r="D105" i="1"/>
  <c r="F105" i="1"/>
  <c r="G105" i="1"/>
  <c r="H105" i="1"/>
  <c r="I105" i="1"/>
  <c r="J105" i="1"/>
  <c r="L105" i="1"/>
  <c r="M105" i="1"/>
  <c r="N105" i="1"/>
  <c r="C106" i="1"/>
  <c r="D106" i="1"/>
  <c r="F106" i="1"/>
  <c r="G106" i="1"/>
  <c r="H106" i="1"/>
  <c r="I106" i="1"/>
  <c r="J106" i="1"/>
  <c r="L106" i="1"/>
  <c r="M106" i="1"/>
  <c r="N106" i="1"/>
  <c r="C107" i="1"/>
  <c r="D107" i="1"/>
  <c r="F107" i="1"/>
  <c r="G107" i="1"/>
  <c r="H107" i="1"/>
  <c r="I107" i="1"/>
  <c r="J107" i="1"/>
  <c r="L107" i="1"/>
  <c r="M107" i="1"/>
  <c r="N107" i="1"/>
  <c r="C108" i="1"/>
  <c r="D108" i="1"/>
  <c r="F108" i="1"/>
  <c r="G108" i="1"/>
  <c r="H108" i="1"/>
  <c r="I108" i="1"/>
  <c r="J108" i="1"/>
  <c r="L108" i="1"/>
  <c r="M108" i="1"/>
  <c r="N108" i="1"/>
  <c r="C109" i="1"/>
  <c r="D109" i="1"/>
  <c r="F109" i="1"/>
  <c r="G109" i="1"/>
  <c r="H109" i="1"/>
  <c r="I109" i="1"/>
  <c r="J109" i="1"/>
  <c r="L109" i="1"/>
  <c r="M109" i="1"/>
  <c r="N109" i="1"/>
  <c r="C110" i="1"/>
  <c r="D110" i="1"/>
  <c r="F110" i="1"/>
  <c r="G110" i="1"/>
  <c r="H110" i="1"/>
  <c r="I110" i="1"/>
  <c r="J110" i="1"/>
  <c r="L110" i="1"/>
  <c r="M110" i="1"/>
  <c r="N110" i="1"/>
  <c r="C111" i="1"/>
  <c r="D111" i="1"/>
  <c r="F111" i="1"/>
  <c r="G111" i="1"/>
  <c r="H111" i="1"/>
  <c r="I111" i="1"/>
  <c r="J111" i="1"/>
  <c r="L111" i="1"/>
  <c r="M111" i="1"/>
  <c r="N111" i="1"/>
  <c r="C112" i="1"/>
  <c r="D112" i="1"/>
  <c r="F112" i="1"/>
  <c r="G112" i="1"/>
  <c r="H112" i="1"/>
  <c r="I112" i="1"/>
  <c r="J112" i="1"/>
  <c r="L112" i="1"/>
  <c r="M112" i="1"/>
  <c r="N112" i="1"/>
  <c r="C113" i="1"/>
  <c r="D113" i="1"/>
  <c r="F113" i="1"/>
  <c r="G113" i="1"/>
  <c r="H113" i="1"/>
  <c r="I113" i="1"/>
  <c r="J113" i="1"/>
  <c r="L113" i="1"/>
  <c r="M113" i="1"/>
  <c r="N113" i="1"/>
  <c r="C114" i="1"/>
  <c r="D114" i="1"/>
  <c r="F114" i="1"/>
  <c r="G114" i="1"/>
  <c r="H114" i="1"/>
  <c r="I114" i="1"/>
  <c r="J114" i="1"/>
  <c r="L114" i="1"/>
  <c r="M114" i="1"/>
  <c r="N114" i="1"/>
  <c r="C115" i="1"/>
  <c r="D115" i="1"/>
  <c r="F115" i="1"/>
  <c r="G115" i="1"/>
  <c r="H115" i="1"/>
  <c r="I115" i="1"/>
  <c r="J115" i="1"/>
  <c r="L115" i="1"/>
  <c r="M115" i="1"/>
  <c r="N115" i="1"/>
  <c r="C116" i="1"/>
  <c r="D116" i="1"/>
  <c r="F116" i="1"/>
  <c r="G116" i="1"/>
  <c r="H116" i="1"/>
  <c r="I116" i="1"/>
  <c r="J116" i="1"/>
  <c r="L116" i="1"/>
  <c r="M116" i="1"/>
  <c r="N116" i="1"/>
  <c r="C117" i="1"/>
  <c r="D117" i="1"/>
  <c r="F117" i="1"/>
  <c r="G117" i="1"/>
  <c r="H117" i="1"/>
  <c r="I117" i="1"/>
  <c r="J117" i="1"/>
  <c r="L117" i="1"/>
  <c r="M117" i="1"/>
  <c r="N117" i="1"/>
  <c r="C118" i="1"/>
  <c r="D118" i="1"/>
  <c r="F118" i="1"/>
  <c r="G118" i="1"/>
  <c r="H118" i="1"/>
  <c r="I118" i="1"/>
  <c r="J118" i="1"/>
  <c r="L118" i="1"/>
  <c r="M118" i="1"/>
  <c r="N118" i="1"/>
  <c r="C119" i="1"/>
  <c r="D119" i="1"/>
  <c r="F119" i="1"/>
  <c r="G119" i="1"/>
  <c r="H119" i="1"/>
  <c r="I119" i="1"/>
  <c r="J119" i="1"/>
  <c r="L119" i="1"/>
  <c r="M119" i="1"/>
  <c r="N119" i="1"/>
  <c r="C120" i="1"/>
  <c r="D120" i="1"/>
  <c r="F120" i="1"/>
  <c r="G120" i="1"/>
  <c r="H120" i="1"/>
  <c r="I120" i="1"/>
  <c r="J120" i="1"/>
  <c r="L120" i="1"/>
  <c r="M120" i="1"/>
  <c r="N120" i="1"/>
  <c r="C121" i="1"/>
  <c r="D121" i="1"/>
  <c r="F121" i="1"/>
  <c r="G121" i="1"/>
  <c r="H121" i="1"/>
  <c r="I121" i="1"/>
  <c r="J121" i="1"/>
  <c r="L121" i="1"/>
  <c r="M121" i="1"/>
  <c r="N121" i="1"/>
  <c r="C122" i="1"/>
  <c r="D122" i="1"/>
  <c r="F122" i="1"/>
  <c r="G122" i="1"/>
  <c r="H122" i="1"/>
  <c r="I122" i="1"/>
  <c r="J122" i="1"/>
  <c r="L122" i="1"/>
  <c r="M122" i="1"/>
  <c r="N122" i="1"/>
  <c r="C123" i="1"/>
  <c r="D123" i="1"/>
  <c r="F123" i="1"/>
  <c r="G123" i="1"/>
  <c r="H123" i="1"/>
  <c r="I123" i="1"/>
  <c r="J123" i="1"/>
  <c r="L123" i="1"/>
  <c r="M123" i="1"/>
  <c r="N123" i="1"/>
  <c r="C124" i="1"/>
  <c r="D124" i="1"/>
  <c r="F124" i="1"/>
  <c r="G124" i="1"/>
  <c r="H124" i="1"/>
  <c r="I124" i="1"/>
  <c r="J124" i="1"/>
  <c r="L124" i="1"/>
  <c r="M124" i="1"/>
  <c r="N124" i="1"/>
  <c r="C125" i="1"/>
  <c r="D125" i="1"/>
  <c r="F125" i="1"/>
  <c r="G125" i="1"/>
  <c r="H125" i="1"/>
  <c r="I125" i="1"/>
  <c r="J125" i="1"/>
  <c r="L125" i="1"/>
  <c r="M125" i="1"/>
  <c r="N125" i="1"/>
  <c r="C126" i="1"/>
  <c r="D126" i="1"/>
  <c r="F126" i="1"/>
  <c r="G126" i="1"/>
  <c r="H126" i="1"/>
  <c r="I126" i="1"/>
  <c r="J126" i="1"/>
  <c r="L126" i="1"/>
  <c r="M126" i="1"/>
  <c r="N126" i="1"/>
  <c r="C127" i="1"/>
  <c r="D127" i="1"/>
  <c r="F127" i="1"/>
  <c r="G127" i="1"/>
  <c r="H127" i="1"/>
  <c r="I127" i="1"/>
  <c r="J127" i="1"/>
  <c r="L127" i="1"/>
  <c r="M127" i="1"/>
  <c r="N127" i="1"/>
  <c r="C128" i="1"/>
  <c r="D128" i="1"/>
  <c r="F128" i="1"/>
  <c r="G128" i="1"/>
  <c r="H128" i="1"/>
  <c r="I128" i="1"/>
  <c r="J128" i="1"/>
  <c r="L128" i="1"/>
  <c r="M128" i="1"/>
  <c r="N128" i="1"/>
  <c r="C129" i="1"/>
  <c r="D129" i="1"/>
  <c r="F129" i="1"/>
  <c r="G129" i="1"/>
  <c r="H129" i="1"/>
  <c r="I129" i="1"/>
  <c r="J129" i="1"/>
  <c r="L129" i="1"/>
  <c r="M129" i="1"/>
  <c r="N129" i="1"/>
  <c r="C130" i="1"/>
  <c r="D130" i="1"/>
  <c r="F130" i="1"/>
  <c r="G130" i="1"/>
  <c r="H130" i="1"/>
  <c r="I130" i="1"/>
  <c r="J130" i="1"/>
  <c r="L130" i="1"/>
  <c r="M130" i="1"/>
  <c r="N130" i="1"/>
  <c r="C131" i="1"/>
  <c r="D131" i="1"/>
  <c r="F131" i="1"/>
  <c r="G131" i="1"/>
  <c r="H131" i="1"/>
  <c r="I131" i="1"/>
  <c r="J131" i="1"/>
  <c r="L131" i="1"/>
  <c r="M131" i="1"/>
  <c r="N131" i="1"/>
  <c r="C132" i="1"/>
  <c r="D132" i="1"/>
  <c r="F132" i="1"/>
  <c r="G132" i="1"/>
  <c r="H132" i="1"/>
  <c r="I132" i="1"/>
  <c r="J132" i="1"/>
  <c r="L132" i="1"/>
  <c r="M132" i="1"/>
  <c r="N132" i="1"/>
  <c r="C133" i="1"/>
  <c r="D133" i="1"/>
  <c r="F133" i="1"/>
  <c r="G133" i="1"/>
  <c r="H133" i="1"/>
  <c r="I133" i="1"/>
  <c r="J133" i="1"/>
  <c r="L133" i="1"/>
  <c r="M133" i="1"/>
  <c r="N133" i="1"/>
  <c r="C134" i="1"/>
  <c r="D134" i="1"/>
  <c r="F134" i="1"/>
  <c r="G134" i="1"/>
  <c r="H134" i="1"/>
  <c r="I134" i="1"/>
  <c r="J134" i="1"/>
  <c r="L134" i="1"/>
  <c r="M134" i="1"/>
  <c r="N134" i="1"/>
  <c r="C135" i="1"/>
  <c r="D135" i="1"/>
  <c r="F135" i="1"/>
  <c r="G135" i="1"/>
  <c r="H135" i="1"/>
  <c r="I135" i="1"/>
  <c r="J135" i="1"/>
  <c r="L135" i="1"/>
  <c r="M135" i="1"/>
  <c r="N135" i="1"/>
  <c r="C136" i="1"/>
  <c r="D136" i="1"/>
  <c r="F136" i="1"/>
  <c r="G136" i="1"/>
  <c r="H136" i="1"/>
  <c r="I136" i="1"/>
  <c r="J136" i="1"/>
  <c r="L136" i="1"/>
  <c r="M136" i="1"/>
  <c r="N136" i="1"/>
  <c r="C137" i="1"/>
  <c r="D137" i="1"/>
  <c r="F137" i="1"/>
  <c r="G137" i="1"/>
  <c r="H137" i="1"/>
  <c r="I137" i="1"/>
  <c r="J137" i="1"/>
  <c r="L137" i="1"/>
  <c r="M137" i="1"/>
  <c r="N137" i="1"/>
  <c r="C138" i="1"/>
  <c r="D138" i="1"/>
  <c r="F138" i="1"/>
  <c r="G138" i="1"/>
  <c r="H138" i="1"/>
  <c r="I138" i="1"/>
  <c r="J138" i="1"/>
  <c r="L138" i="1"/>
  <c r="M138" i="1"/>
  <c r="N138" i="1"/>
  <c r="C139" i="1"/>
  <c r="D139" i="1"/>
  <c r="F139" i="1"/>
  <c r="G139" i="1"/>
  <c r="H139" i="1"/>
  <c r="I139" i="1"/>
  <c r="J139" i="1"/>
  <c r="L139" i="1"/>
  <c r="M139" i="1"/>
  <c r="N139" i="1"/>
  <c r="C140" i="1"/>
  <c r="D140" i="1"/>
  <c r="F140" i="1"/>
  <c r="G140" i="1"/>
  <c r="H140" i="1"/>
  <c r="I140" i="1"/>
  <c r="J140" i="1"/>
  <c r="L140" i="1"/>
  <c r="M140" i="1"/>
  <c r="N140" i="1"/>
  <c r="C141" i="1"/>
  <c r="D141" i="1"/>
  <c r="F141" i="1"/>
  <c r="G141" i="1"/>
  <c r="H141" i="1"/>
  <c r="I141" i="1"/>
  <c r="J141" i="1"/>
  <c r="L141" i="1"/>
  <c r="M141" i="1"/>
  <c r="N141" i="1"/>
  <c r="C142" i="1"/>
  <c r="D142" i="1"/>
  <c r="F142" i="1"/>
  <c r="G142" i="1"/>
  <c r="H142" i="1"/>
  <c r="I142" i="1"/>
  <c r="J142" i="1"/>
  <c r="L142" i="1"/>
  <c r="M142" i="1"/>
  <c r="N142" i="1"/>
  <c r="C143" i="1"/>
  <c r="D143" i="1"/>
  <c r="F143" i="1"/>
  <c r="G143" i="1"/>
  <c r="H143" i="1"/>
  <c r="I143" i="1"/>
  <c r="J143" i="1"/>
  <c r="L143" i="1"/>
  <c r="M143" i="1"/>
  <c r="N143" i="1"/>
  <c r="C144" i="1"/>
  <c r="D144" i="1"/>
  <c r="F144" i="1"/>
  <c r="G144" i="1"/>
  <c r="H144" i="1"/>
  <c r="I144" i="1"/>
  <c r="J144" i="1"/>
  <c r="L144" i="1"/>
  <c r="M144" i="1"/>
  <c r="N144" i="1"/>
  <c r="C145" i="1"/>
  <c r="D145" i="1"/>
  <c r="F145" i="1"/>
  <c r="G145" i="1"/>
  <c r="H145" i="1"/>
  <c r="I145" i="1"/>
  <c r="J145" i="1"/>
  <c r="L145" i="1"/>
  <c r="M145" i="1"/>
  <c r="N145" i="1"/>
  <c r="C146" i="1"/>
  <c r="D146" i="1"/>
  <c r="F146" i="1"/>
  <c r="G146" i="1"/>
  <c r="H146" i="1"/>
  <c r="I146" i="1"/>
  <c r="J146" i="1"/>
  <c r="L146" i="1"/>
  <c r="M146" i="1"/>
  <c r="N146" i="1"/>
  <c r="C147" i="1"/>
  <c r="D147" i="1"/>
  <c r="F147" i="1"/>
  <c r="G147" i="1"/>
  <c r="H147" i="1"/>
  <c r="I147" i="1"/>
  <c r="J147" i="1"/>
  <c r="L147" i="1"/>
  <c r="M147" i="1"/>
  <c r="N147" i="1"/>
  <c r="C148" i="1"/>
  <c r="D148" i="1"/>
  <c r="F148" i="1"/>
  <c r="G148" i="1"/>
  <c r="H148" i="1"/>
  <c r="I148" i="1"/>
  <c r="J148" i="1"/>
  <c r="L148" i="1"/>
  <c r="M148" i="1"/>
  <c r="N148" i="1"/>
  <c r="C149" i="1"/>
  <c r="D149" i="1"/>
  <c r="F149" i="1"/>
  <c r="G149" i="1"/>
  <c r="H149" i="1"/>
  <c r="I149" i="1"/>
  <c r="J149" i="1"/>
  <c r="L149" i="1"/>
  <c r="M149" i="1"/>
  <c r="N149" i="1"/>
  <c r="C150" i="1"/>
  <c r="D150" i="1"/>
  <c r="F150" i="1"/>
  <c r="G150" i="1"/>
  <c r="H150" i="1"/>
  <c r="I150" i="1"/>
  <c r="J150" i="1"/>
  <c r="L150" i="1"/>
  <c r="M150" i="1"/>
  <c r="N150" i="1"/>
  <c r="C151" i="1"/>
  <c r="D151" i="1"/>
  <c r="F151" i="1"/>
  <c r="G151" i="1"/>
  <c r="H151" i="1"/>
  <c r="I151" i="1"/>
  <c r="J151" i="1"/>
  <c r="L151" i="1"/>
  <c r="M151" i="1"/>
  <c r="N151" i="1"/>
  <c r="C152" i="1"/>
  <c r="D152" i="1"/>
  <c r="F152" i="1"/>
  <c r="G152" i="1"/>
  <c r="H152" i="1"/>
  <c r="I152" i="1"/>
  <c r="J152" i="1"/>
  <c r="L152" i="1"/>
  <c r="M152" i="1"/>
  <c r="N152" i="1"/>
  <c r="C153" i="1"/>
  <c r="D153" i="1"/>
  <c r="F153" i="1"/>
  <c r="G153" i="1"/>
  <c r="H153" i="1"/>
  <c r="I153" i="1"/>
  <c r="J153" i="1"/>
  <c r="L153" i="1"/>
  <c r="M153" i="1"/>
  <c r="N153" i="1"/>
  <c r="C154" i="1"/>
  <c r="D154" i="1"/>
  <c r="F154" i="1"/>
  <c r="G154" i="1"/>
  <c r="H154" i="1"/>
  <c r="I154" i="1"/>
  <c r="J154" i="1"/>
  <c r="L154" i="1"/>
  <c r="M154" i="1"/>
  <c r="N154" i="1"/>
  <c r="C155" i="1"/>
  <c r="D155" i="1"/>
  <c r="F155" i="1"/>
  <c r="G155" i="1"/>
  <c r="H155" i="1"/>
  <c r="I155" i="1"/>
  <c r="J155" i="1"/>
  <c r="L155" i="1"/>
  <c r="M155" i="1"/>
  <c r="N155" i="1"/>
  <c r="C156" i="1"/>
  <c r="D156" i="1"/>
  <c r="F156" i="1"/>
  <c r="G156" i="1"/>
  <c r="H156" i="1"/>
  <c r="I156" i="1"/>
  <c r="J156" i="1"/>
  <c r="L156" i="1"/>
  <c r="M156" i="1"/>
  <c r="N156" i="1"/>
  <c r="C157" i="1"/>
  <c r="D157" i="1"/>
  <c r="F157" i="1"/>
  <c r="G157" i="1"/>
  <c r="H157" i="1"/>
  <c r="I157" i="1"/>
  <c r="J157" i="1"/>
  <c r="L157" i="1"/>
  <c r="M157" i="1"/>
  <c r="N157" i="1"/>
  <c r="C158" i="1"/>
  <c r="D158" i="1"/>
  <c r="F158" i="1"/>
  <c r="G158" i="1"/>
  <c r="H158" i="1"/>
  <c r="I158" i="1"/>
  <c r="J158" i="1"/>
  <c r="L158" i="1"/>
  <c r="M158" i="1"/>
  <c r="N158" i="1"/>
  <c r="C159" i="1"/>
  <c r="D159" i="1"/>
  <c r="F159" i="1"/>
  <c r="G159" i="1"/>
  <c r="H159" i="1"/>
  <c r="I159" i="1"/>
  <c r="J159" i="1"/>
  <c r="L159" i="1"/>
  <c r="M159" i="1"/>
  <c r="N159" i="1"/>
  <c r="C160" i="1"/>
  <c r="D160" i="1"/>
  <c r="F160" i="1"/>
  <c r="G160" i="1"/>
  <c r="H160" i="1"/>
  <c r="I160" i="1"/>
  <c r="J160" i="1"/>
  <c r="L160" i="1"/>
  <c r="M160" i="1"/>
  <c r="N160" i="1"/>
  <c r="C161" i="1"/>
  <c r="D161" i="1"/>
  <c r="F161" i="1"/>
  <c r="G161" i="1"/>
  <c r="H161" i="1"/>
  <c r="I161" i="1"/>
  <c r="J161" i="1"/>
  <c r="L161" i="1"/>
  <c r="M161" i="1"/>
  <c r="N161" i="1"/>
  <c r="C162" i="1"/>
  <c r="D162" i="1"/>
  <c r="F162" i="1"/>
  <c r="G162" i="1"/>
  <c r="H162" i="1"/>
  <c r="I162" i="1"/>
  <c r="J162" i="1"/>
  <c r="L162" i="1"/>
  <c r="M162" i="1"/>
  <c r="N162" i="1"/>
  <c r="C163" i="1"/>
  <c r="D163" i="1"/>
  <c r="F163" i="1"/>
  <c r="G163" i="1"/>
  <c r="H163" i="1"/>
  <c r="I163" i="1"/>
  <c r="J163" i="1"/>
  <c r="L163" i="1"/>
  <c r="M163" i="1"/>
  <c r="N163" i="1"/>
  <c r="C164" i="1"/>
  <c r="D164" i="1"/>
  <c r="F164" i="1"/>
  <c r="G164" i="1"/>
  <c r="H164" i="1"/>
  <c r="I164" i="1"/>
  <c r="J164" i="1"/>
  <c r="L164" i="1"/>
  <c r="M164" i="1"/>
  <c r="N164" i="1"/>
  <c r="C165" i="1"/>
  <c r="D165" i="1"/>
  <c r="F165" i="1"/>
  <c r="G165" i="1"/>
  <c r="H165" i="1"/>
  <c r="I165" i="1"/>
  <c r="J165" i="1"/>
  <c r="L165" i="1"/>
  <c r="M165" i="1"/>
  <c r="N165" i="1"/>
  <c r="C166" i="1"/>
  <c r="D166" i="1"/>
  <c r="F166" i="1"/>
  <c r="G166" i="1"/>
  <c r="H166" i="1"/>
  <c r="I166" i="1"/>
  <c r="J166" i="1"/>
  <c r="L166" i="1"/>
  <c r="M166" i="1"/>
  <c r="N166" i="1"/>
  <c r="C167" i="1"/>
  <c r="D167" i="1"/>
  <c r="F167" i="1"/>
  <c r="G167" i="1"/>
  <c r="H167" i="1"/>
  <c r="I167" i="1"/>
  <c r="J167" i="1"/>
  <c r="L167" i="1"/>
  <c r="M167" i="1"/>
  <c r="N167" i="1"/>
  <c r="C168" i="1"/>
  <c r="D168" i="1"/>
  <c r="F168" i="1"/>
  <c r="G168" i="1"/>
  <c r="H168" i="1"/>
  <c r="I168" i="1"/>
  <c r="J168" i="1"/>
  <c r="L168" i="1"/>
  <c r="M168" i="1"/>
  <c r="N168" i="1"/>
  <c r="C169" i="1"/>
  <c r="D169" i="1"/>
  <c r="F169" i="1"/>
  <c r="G169" i="1"/>
  <c r="H169" i="1"/>
  <c r="I169" i="1"/>
  <c r="J169" i="1"/>
  <c r="L169" i="1"/>
  <c r="M169" i="1"/>
  <c r="N169" i="1"/>
  <c r="C170" i="1"/>
  <c r="D170" i="1"/>
  <c r="F170" i="1"/>
  <c r="G170" i="1"/>
  <c r="H170" i="1"/>
  <c r="I170" i="1"/>
  <c r="J170" i="1"/>
  <c r="L170" i="1"/>
  <c r="M170" i="1"/>
  <c r="N170" i="1"/>
  <c r="C171" i="1"/>
  <c r="D171" i="1"/>
  <c r="F171" i="1"/>
  <c r="G171" i="1"/>
  <c r="H171" i="1"/>
  <c r="I171" i="1"/>
  <c r="J171" i="1"/>
  <c r="L171" i="1"/>
  <c r="M171" i="1"/>
  <c r="N171" i="1"/>
  <c r="C172" i="1"/>
  <c r="D172" i="1"/>
  <c r="F172" i="1"/>
  <c r="G172" i="1"/>
  <c r="H172" i="1"/>
  <c r="I172" i="1"/>
  <c r="J172" i="1"/>
  <c r="L172" i="1"/>
  <c r="M172" i="1"/>
  <c r="N172" i="1"/>
  <c r="C173" i="1"/>
  <c r="D173" i="1"/>
  <c r="F173" i="1"/>
  <c r="G173" i="1"/>
  <c r="H173" i="1"/>
  <c r="I173" i="1"/>
  <c r="J173" i="1"/>
  <c r="L173" i="1"/>
  <c r="M173" i="1"/>
  <c r="N173" i="1"/>
  <c r="C174" i="1"/>
  <c r="D174" i="1"/>
  <c r="F174" i="1"/>
  <c r="G174" i="1"/>
  <c r="H174" i="1"/>
  <c r="I174" i="1"/>
  <c r="J174" i="1"/>
  <c r="L174" i="1"/>
  <c r="M174" i="1"/>
  <c r="N174" i="1"/>
  <c r="C175" i="1"/>
  <c r="D175" i="1"/>
  <c r="F175" i="1"/>
  <c r="G175" i="1"/>
  <c r="H175" i="1"/>
  <c r="I175" i="1"/>
  <c r="J175" i="1"/>
  <c r="L175" i="1"/>
  <c r="M175" i="1"/>
  <c r="N175" i="1"/>
  <c r="C176" i="1"/>
  <c r="D176" i="1"/>
  <c r="F176" i="1"/>
  <c r="G176" i="1"/>
  <c r="H176" i="1"/>
  <c r="I176" i="1"/>
  <c r="J176" i="1"/>
  <c r="L176" i="1"/>
  <c r="M176" i="1"/>
  <c r="N176" i="1"/>
  <c r="C177" i="1"/>
  <c r="D177" i="1"/>
  <c r="F177" i="1"/>
  <c r="G177" i="1"/>
  <c r="H177" i="1"/>
  <c r="I177" i="1"/>
  <c r="J177" i="1"/>
  <c r="L177" i="1"/>
  <c r="M177" i="1"/>
  <c r="N177" i="1"/>
  <c r="C178" i="1"/>
  <c r="D178" i="1"/>
  <c r="F178" i="1"/>
  <c r="G178" i="1"/>
  <c r="H178" i="1"/>
  <c r="I178" i="1"/>
  <c r="J178" i="1"/>
  <c r="L178" i="1"/>
  <c r="M178" i="1"/>
  <c r="N178" i="1"/>
  <c r="C179" i="1"/>
  <c r="D179" i="1"/>
  <c r="F179" i="1"/>
  <c r="G179" i="1"/>
  <c r="H179" i="1"/>
  <c r="I179" i="1"/>
  <c r="J179" i="1"/>
  <c r="L179" i="1"/>
  <c r="M179" i="1"/>
  <c r="N179" i="1"/>
  <c r="C180" i="1"/>
  <c r="D180" i="1"/>
  <c r="F180" i="1"/>
  <c r="G180" i="1"/>
  <c r="H180" i="1"/>
  <c r="I180" i="1"/>
  <c r="J180" i="1"/>
  <c r="L180" i="1"/>
  <c r="M180" i="1"/>
  <c r="N180" i="1"/>
  <c r="C181" i="1"/>
  <c r="D181" i="1"/>
  <c r="F181" i="1"/>
  <c r="G181" i="1"/>
  <c r="H181" i="1"/>
  <c r="I181" i="1"/>
  <c r="J181" i="1"/>
  <c r="L181" i="1"/>
  <c r="M181" i="1"/>
  <c r="N181" i="1"/>
  <c r="C182" i="1"/>
  <c r="D182" i="1"/>
  <c r="F182" i="1"/>
  <c r="G182" i="1"/>
  <c r="H182" i="1"/>
  <c r="I182" i="1"/>
  <c r="J182" i="1"/>
  <c r="L182" i="1"/>
  <c r="M182" i="1"/>
  <c r="N182" i="1"/>
  <c r="C183" i="1"/>
  <c r="D183" i="1"/>
  <c r="F183" i="1"/>
  <c r="G183" i="1"/>
  <c r="H183" i="1"/>
  <c r="I183" i="1"/>
  <c r="J183" i="1"/>
  <c r="L183" i="1"/>
  <c r="M183" i="1"/>
  <c r="N183" i="1"/>
  <c r="C184" i="1"/>
  <c r="D184" i="1"/>
  <c r="F184" i="1"/>
  <c r="G184" i="1"/>
  <c r="H184" i="1"/>
  <c r="I184" i="1"/>
  <c r="J184" i="1"/>
  <c r="L184" i="1"/>
  <c r="M184" i="1"/>
  <c r="N184" i="1"/>
  <c r="C185" i="1"/>
  <c r="D185" i="1"/>
  <c r="F185" i="1"/>
  <c r="G185" i="1"/>
  <c r="H185" i="1"/>
  <c r="I185" i="1"/>
  <c r="J185" i="1"/>
  <c r="L185" i="1"/>
  <c r="M185" i="1"/>
  <c r="N185" i="1"/>
  <c r="C186" i="1"/>
  <c r="D186" i="1"/>
  <c r="F186" i="1"/>
  <c r="G186" i="1"/>
  <c r="H186" i="1"/>
  <c r="I186" i="1"/>
  <c r="J186" i="1"/>
  <c r="L186" i="1"/>
  <c r="M186" i="1"/>
  <c r="N186" i="1"/>
  <c r="C187" i="1"/>
  <c r="D187" i="1"/>
  <c r="F187" i="1"/>
  <c r="G187" i="1"/>
  <c r="H187" i="1"/>
  <c r="I187" i="1"/>
  <c r="J187" i="1"/>
  <c r="L187" i="1"/>
  <c r="M187" i="1"/>
  <c r="N187" i="1"/>
  <c r="C188" i="1"/>
  <c r="D188" i="1"/>
  <c r="F188" i="1"/>
  <c r="G188" i="1"/>
  <c r="H188" i="1"/>
  <c r="I188" i="1"/>
  <c r="J188" i="1"/>
  <c r="L188" i="1"/>
  <c r="M188" i="1"/>
  <c r="N188" i="1"/>
  <c r="C189" i="1"/>
  <c r="D189" i="1"/>
  <c r="F189" i="1"/>
  <c r="G189" i="1"/>
  <c r="H189" i="1"/>
  <c r="I189" i="1"/>
  <c r="J189" i="1"/>
  <c r="L189" i="1"/>
  <c r="M189" i="1"/>
  <c r="N189" i="1"/>
  <c r="C190" i="1"/>
  <c r="D190" i="1"/>
  <c r="F190" i="1"/>
  <c r="G190" i="1"/>
  <c r="H190" i="1"/>
  <c r="I190" i="1"/>
  <c r="J190" i="1"/>
  <c r="L190" i="1"/>
  <c r="M190" i="1"/>
  <c r="N190" i="1"/>
  <c r="C191" i="1"/>
  <c r="D191" i="1"/>
  <c r="F191" i="1"/>
  <c r="G191" i="1"/>
  <c r="H191" i="1"/>
  <c r="I191" i="1"/>
  <c r="J191" i="1"/>
  <c r="L191" i="1"/>
  <c r="M191" i="1"/>
  <c r="N191" i="1"/>
  <c r="C192" i="1"/>
  <c r="D192" i="1"/>
  <c r="F192" i="1"/>
  <c r="G192" i="1"/>
  <c r="H192" i="1"/>
  <c r="I192" i="1"/>
  <c r="J192" i="1"/>
  <c r="L192" i="1"/>
  <c r="M192" i="1"/>
  <c r="N192" i="1"/>
  <c r="C193" i="1"/>
  <c r="D193" i="1"/>
  <c r="F193" i="1"/>
  <c r="G193" i="1"/>
  <c r="H193" i="1"/>
  <c r="I193" i="1"/>
  <c r="J193" i="1"/>
  <c r="L193" i="1"/>
  <c r="M193" i="1"/>
  <c r="N193" i="1"/>
  <c r="C194" i="1"/>
  <c r="D194" i="1"/>
  <c r="F194" i="1"/>
  <c r="G194" i="1"/>
  <c r="H194" i="1"/>
  <c r="I194" i="1"/>
  <c r="J194" i="1"/>
  <c r="L194" i="1"/>
  <c r="M194" i="1"/>
  <c r="N194" i="1"/>
  <c r="C195" i="1"/>
  <c r="D195" i="1"/>
  <c r="F195" i="1"/>
  <c r="G195" i="1"/>
  <c r="H195" i="1"/>
  <c r="I195" i="1"/>
  <c r="J195" i="1"/>
  <c r="L195" i="1"/>
  <c r="M195" i="1"/>
  <c r="N195" i="1"/>
  <c r="C196" i="1"/>
  <c r="D196" i="1"/>
  <c r="F196" i="1"/>
  <c r="G196" i="1"/>
  <c r="H196" i="1"/>
  <c r="I196" i="1"/>
  <c r="J196" i="1"/>
  <c r="L196" i="1"/>
  <c r="M196" i="1"/>
  <c r="N196" i="1"/>
  <c r="C197" i="1"/>
  <c r="D197" i="1"/>
  <c r="F197" i="1"/>
  <c r="G197" i="1"/>
  <c r="H197" i="1"/>
  <c r="I197" i="1"/>
  <c r="J197" i="1"/>
  <c r="L197" i="1"/>
  <c r="M197" i="1"/>
  <c r="N197" i="1"/>
  <c r="C198" i="1"/>
  <c r="D198" i="1"/>
  <c r="F198" i="1"/>
  <c r="G198" i="1"/>
  <c r="H198" i="1"/>
  <c r="I198" i="1"/>
  <c r="J198" i="1"/>
  <c r="L198" i="1"/>
  <c r="M198" i="1"/>
  <c r="N198" i="1"/>
  <c r="C199" i="1"/>
  <c r="D199" i="1"/>
  <c r="F199" i="1"/>
  <c r="G199" i="1"/>
  <c r="H199" i="1"/>
  <c r="I199" i="1"/>
  <c r="J199" i="1"/>
  <c r="L199" i="1"/>
  <c r="M199" i="1"/>
  <c r="N199" i="1"/>
  <c r="C200" i="1"/>
  <c r="D200" i="1"/>
  <c r="F200" i="1"/>
  <c r="G200" i="1"/>
  <c r="H200" i="1"/>
  <c r="I200" i="1"/>
  <c r="J200" i="1"/>
  <c r="L200" i="1"/>
  <c r="M200" i="1"/>
  <c r="N200" i="1"/>
  <c r="C201" i="1"/>
  <c r="D201" i="1"/>
  <c r="F201" i="1"/>
  <c r="G201" i="1"/>
  <c r="H201" i="1"/>
  <c r="I201" i="1"/>
  <c r="J201" i="1"/>
  <c r="L201" i="1"/>
  <c r="M201" i="1"/>
  <c r="N201" i="1"/>
  <c r="C202" i="1"/>
  <c r="D202" i="1"/>
  <c r="F202" i="1"/>
  <c r="G202" i="1"/>
  <c r="H202" i="1"/>
  <c r="I202" i="1"/>
  <c r="J202" i="1"/>
  <c r="L202" i="1"/>
  <c r="M202" i="1"/>
  <c r="N202" i="1"/>
  <c r="C203" i="1"/>
  <c r="D203" i="1"/>
  <c r="F203" i="1"/>
  <c r="G203" i="1"/>
  <c r="H203" i="1"/>
  <c r="I203" i="1"/>
  <c r="J203" i="1"/>
  <c r="L203" i="1"/>
  <c r="M203" i="1"/>
  <c r="N203" i="1"/>
  <c r="C204" i="1"/>
  <c r="D204" i="1"/>
  <c r="F204" i="1"/>
  <c r="G204" i="1"/>
  <c r="H204" i="1"/>
  <c r="I204" i="1"/>
  <c r="J204" i="1"/>
  <c r="L204" i="1"/>
  <c r="M204" i="1"/>
  <c r="N204" i="1"/>
  <c r="C205" i="1"/>
  <c r="D205" i="1"/>
  <c r="F205" i="1"/>
  <c r="G205" i="1"/>
  <c r="H205" i="1"/>
  <c r="I205" i="1"/>
  <c r="J205" i="1"/>
  <c r="L205" i="1"/>
  <c r="M205" i="1"/>
  <c r="N205" i="1"/>
  <c r="C206" i="1"/>
  <c r="D206" i="1"/>
  <c r="F206" i="1"/>
  <c r="G206" i="1"/>
  <c r="H206" i="1"/>
  <c r="I206" i="1"/>
  <c r="J206" i="1"/>
  <c r="L206" i="1"/>
  <c r="M206" i="1"/>
  <c r="N206" i="1"/>
  <c r="C207" i="1"/>
  <c r="D207" i="1"/>
  <c r="F207" i="1"/>
  <c r="G207" i="1"/>
  <c r="H207" i="1"/>
  <c r="I207" i="1"/>
  <c r="J207" i="1"/>
  <c r="L207" i="1"/>
  <c r="M207" i="1"/>
  <c r="N207" i="1"/>
  <c r="C208" i="1"/>
  <c r="D208" i="1"/>
  <c r="F208" i="1"/>
  <c r="G208" i="1"/>
  <c r="H208" i="1"/>
  <c r="I208" i="1"/>
  <c r="J208" i="1"/>
  <c r="L208" i="1"/>
  <c r="M208" i="1"/>
  <c r="N208" i="1"/>
  <c r="C209" i="1"/>
  <c r="D209" i="1"/>
  <c r="F209" i="1"/>
  <c r="G209" i="1"/>
  <c r="H209" i="1"/>
  <c r="I209" i="1"/>
  <c r="J209" i="1"/>
  <c r="L209" i="1"/>
  <c r="M209" i="1"/>
  <c r="N209" i="1"/>
  <c r="C210" i="1"/>
  <c r="D210" i="1"/>
  <c r="F210" i="1"/>
  <c r="G210" i="1"/>
  <c r="H210" i="1"/>
  <c r="I210" i="1"/>
  <c r="J210" i="1"/>
  <c r="L210" i="1"/>
  <c r="M210" i="1"/>
  <c r="N210" i="1"/>
  <c r="C211" i="1"/>
  <c r="D211" i="1"/>
  <c r="F211" i="1"/>
  <c r="G211" i="1"/>
  <c r="H211" i="1"/>
  <c r="I211" i="1"/>
  <c r="J211" i="1"/>
  <c r="L211" i="1"/>
  <c r="M211" i="1"/>
  <c r="N211" i="1"/>
  <c r="C212" i="1"/>
  <c r="D212" i="1"/>
  <c r="F212" i="1"/>
  <c r="G212" i="1"/>
  <c r="H212" i="1"/>
  <c r="I212" i="1"/>
  <c r="J212" i="1"/>
  <c r="L212" i="1"/>
  <c r="M212" i="1"/>
  <c r="N212" i="1"/>
  <c r="C213" i="1"/>
  <c r="D213" i="1"/>
  <c r="F213" i="1"/>
  <c r="G213" i="1"/>
  <c r="H213" i="1"/>
  <c r="I213" i="1"/>
  <c r="J213" i="1"/>
  <c r="L213" i="1"/>
  <c r="M213" i="1"/>
  <c r="N213" i="1"/>
  <c r="C214" i="1"/>
  <c r="D214" i="1"/>
  <c r="F214" i="1"/>
  <c r="G214" i="1"/>
  <c r="H214" i="1"/>
  <c r="I214" i="1"/>
  <c r="J214" i="1"/>
  <c r="L214" i="1"/>
  <c r="M214" i="1"/>
  <c r="N214" i="1"/>
  <c r="C215" i="1"/>
  <c r="D215" i="1"/>
  <c r="F215" i="1"/>
  <c r="G215" i="1"/>
  <c r="H215" i="1"/>
  <c r="I215" i="1"/>
  <c r="J215" i="1"/>
  <c r="L215" i="1"/>
  <c r="M215" i="1"/>
  <c r="N215" i="1"/>
  <c r="C216" i="1"/>
  <c r="D216" i="1"/>
  <c r="F216" i="1"/>
  <c r="G216" i="1"/>
  <c r="H216" i="1"/>
  <c r="I216" i="1"/>
  <c r="J216" i="1"/>
  <c r="L216" i="1"/>
  <c r="M216" i="1"/>
  <c r="N216" i="1"/>
  <c r="C217" i="1"/>
  <c r="D217" i="1"/>
  <c r="F217" i="1"/>
  <c r="G217" i="1"/>
  <c r="H217" i="1"/>
  <c r="I217" i="1"/>
  <c r="J217" i="1"/>
  <c r="L217" i="1"/>
  <c r="M217" i="1"/>
  <c r="N217" i="1"/>
  <c r="C218" i="1"/>
  <c r="D218" i="1"/>
  <c r="F218" i="1"/>
  <c r="G218" i="1"/>
  <c r="H218" i="1"/>
  <c r="I218" i="1"/>
  <c r="J218" i="1"/>
  <c r="L218" i="1"/>
  <c r="M218" i="1"/>
  <c r="N218" i="1"/>
  <c r="C219" i="1"/>
  <c r="D219" i="1"/>
  <c r="F219" i="1"/>
  <c r="G219" i="1"/>
  <c r="H219" i="1"/>
  <c r="I219" i="1"/>
  <c r="J219" i="1"/>
  <c r="L219" i="1"/>
  <c r="M219" i="1"/>
  <c r="N219" i="1"/>
  <c r="C220" i="1"/>
  <c r="D220" i="1"/>
  <c r="F220" i="1"/>
  <c r="G220" i="1"/>
  <c r="H220" i="1"/>
  <c r="I220" i="1"/>
  <c r="J220" i="1"/>
  <c r="L220" i="1"/>
  <c r="M220" i="1"/>
  <c r="N220" i="1"/>
  <c r="C221" i="1"/>
  <c r="D221" i="1"/>
  <c r="F221" i="1"/>
  <c r="G221" i="1"/>
  <c r="H221" i="1"/>
  <c r="I221" i="1"/>
  <c r="J221" i="1"/>
  <c r="L221" i="1"/>
  <c r="M221" i="1"/>
  <c r="N221" i="1"/>
  <c r="C222" i="1"/>
  <c r="D222" i="1"/>
  <c r="F222" i="1"/>
  <c r="G222" i="1"/>
  <c r="H222" i="1"/>
  <c r="I222" i="1"/>
  <c r="J222" i="1"/>
  <c r="L222" i="1"/>
  <c r="M222" i="1"/>
  <c r="N222" i="1"/>
  <c r="C223" i="1"/>
  <c r="D223" i="1"/>
  <c r="F223" i="1"/>
  <c r="G223" i="1"/>
  <c r="H223" i="1"/>
  <c r="I223" i="1"/>
  <c r="J223" i="1"/>
  <c r="L223" i="1"/>
  <c r="M223" i="1"/>
  <c r="N223" i="1"/>
  <c r="C224" i="1"/>
  <c r="D224" i="1"/>
  <c r="F224" i="1"/>
  <c r="G224" i="1"/>
  <c r="H224" i="1"/>
  <c r="I224" i="1"/>
  <c r="J224" i="1"/>
  <c r="L224" i="1"/>
  <c r="M224" i="1"/>
  <c r="N224" i="1"/>
  <c r="C225" i="1"/>
  <c r="D225" i="1"/>
  <c r="F225" i="1"/>
  <c r="G225" i="1"/>
  <c r="H225" i="1"/>
  <c r="I225" i="1"/>
  <c r="J225" i="1"/>
  <c r="L225" i="1"/>
  <c r="M225" i="1"/>
  <c r="N225" i="1"/>
  <c r="C226" i="1"/>
  <c r="D226" i="1"/>
  <c r="F226" i="1"/>
  <c r="G226" i="1"/>
  <c r="H226" i="1"/>
  <c r="I226" i="1"/>
  <c r="J226" i="1"/>
  <c r="L226" i="1"/>
  <c r="M226" i="1"/>
  <c r="N226" i="1"/>
  <c r="C227" i="1"/>
  <c r="D227" i="1"/>
  <c r="F227" i="1"/>
  <c r="G227" i="1"/>
  <c r="H227" i="1"/>
  <c r="I227" i="1"/>
  <c r="J227" i="1"/>
  <c r="L227" i="1"/>
  <c r="M227" i="1"/>
  <c r="N227" i="1"/>
  <c r="C228" i="1"/>
  <c r="D228" i="1"/>
  <c r="F228" i="1"/>
  <c r="G228" i="1"/>
  <c r="H228" i="1"/>
  <c r="I228" i="1"/>
  <c r="J228" i="1"/>
  <c r="L228" i="1"/>
  <c r="M228" i="1"/>
  <c r="N228" i="1"/>
  <c r="C229" i="1"/>
  <c r="D229" i="1"/>
  <c r="F229" i="1"/>
  <c r="G229" i="1"/>
  <c r="H229" i="1"/>
  <c r="I229" i="1"/>
  <c r="J229" i="1"/>
  <c r="L229" i="1"/>
  <c r="M229" i="1"/>
  <c r="N229" i="1"/>
  <c r="C230" i="1"/>
  <c r="D230" i="1"/>
  <c r="F230" i="1"/>
  <c r="G230" i="1"/>
  <c r="H230" i="1"/>
  <c r="I230" i="1"/>
  <c r="J230" i="1"/>
  <c r="L230" i="1"/>
  <c r="M230" i="1"/>
  <c r="N230" i="1"/>
  <c r="C231" i="1"/>
  <c r="D231" i="1"/>
  <c r="F231" i="1"/>
  <c r="G231" i="1"/>
  <c r="H231" i="1"/>
  <c r="I231" i="1"/>
  <c r="J231" i="1"/>
  <c r="L231" i="1"/>
  <c r="M231" i="1"/>
  <c r="N231" i="1"/>
  <c r="C232" i="1"/>
  <c r="D232" i="1"/>
  <c r="F232" i="1"/>
  <c r="G232" i="1"/>
  <c r="H232" i="1"/>
  <c r="I232" i="1"/>
  <c r="J232" i="1"/>
  <c r="L232" i="1"/>
  <c r="M232" i="1"/>
  <c r="N232" i="1"/>
  <c r="C233" i="1"/>
  <c r="D233" i="1"/>
  <c r="F233" i="1"/>
  <c r="G233" i="1"/>
  <c r="H233" i="1"/>
  <c r="I233" i="1"/>
  <c r="J233" i="1"/>
  <c r="L233" i="1"/>
  <c r="M233" i="1"/>
  <c r="N233" i="1"/>
  <c r="C234" i="1"/>
  <c r="D234" i="1"/>
  <c r="F234" i="1"/>
  <c r="G234" i="1"/>
  <c r="H234" i="1"/>
  <c r="I234" i="1"/>
  <c r="J234" i="1"/>
  <c r="L234" i="1"/>
  <c r="M234" i="1"/>
  <c r="N234" i="1"/>
  <c r="C235" i="1"/>
  <c r="D235" i="1"/>
  <c r="F235" i="1"/>
  <c r="G235" i="1"/>
  <c r="H235" i="1"/>
  <c r="I235" i="1"/>
  <c r="J235" i="1"/>
  <c r="L235" i="1"/>
  <c r="M235" i="1"/>
  <c r="N235" i="1"/>
  <c r="C236" i="1"/>
  <c r="D236" i="1"/>
  <c r="F236" i="1"/>
  <c r="G236" i="1"/>
  <c r="H236" i="1"/>
  <c r="I236" i="1"/>
  <c r="J236" i="1"/>
  <c r="L236" i="1"/>
  <c r="M236" i="1"/>
  <c r="N236" i="1"/>
  <c r="C237" i="1"/>
  <c r="D237" i="1"/>
  <c r="F237" i="1"/>
  <c r="G237" i="1"/>
  <c r="H237" i="1"/>
  <c r="I237" i="1"/>
  <c r="J237" i="1"/>
  <c r="L237" i="1"/>
  <c r="M237" i="1"/>
  <c r="N237" i="1"/>
  <c r="C238" i="1"/>
  <c r="D238" i="1"/>
  <c r="F238" i="1"/>
  <c r="G238" i="1"/>
  <c r="H238" i="1"/>
  <c r="I238" i="1"/>
  <c r="J238" i="1"/>
  <c r="L238" i="1"/>
  <c r="M238" i="1"/>
  <c r="N238" i="1"/>
  <c r="C239" i="1"/>
  <c r="D239" i="1"/>
  <c r="F239" i="1"/>
  <c r="G239" i="1"/>
  <c r="H239" i="1"/>
  <c r="I239" i="1"/>
  <c r="J239" i="1"/>
  <c r="L239" i="1"/>
  <c r="M239" i="1"/>
  <c r="N239" i="1"/>
  <c r="C240" i="1"/>
  <c r="D240" i="1"/>
  <c r="F240" i="1"/>
  <c r="G240" i="1"/>
  <c r="H240" i="1"/>
  <c r="I240" i="1"/>
  <c r="J240" i="1"/>
  <c r="L240" i="1"/>
  <c r="M240" i="1"/>
  <c r="N240" i="1"/>
  <c r="C241" i="1"/>
  <c r="D241" i="1"/>
  <c r="F241" i="1"/>
  <c r="G241" i="1"/>
  <c r="H241" i="1"/>
  <c r="I241" i="1"/>
  <c r="J241" i="1"/>
  <c r="L241" i="1"/>
  <c r="M241" i="1"/>
  <c r="N241" i="1"/>
  <c r="C242" i="1"/>
  <c r="D242" i="1"/>
  <c r="F242" i="1"/>
  <c r="G242" i="1"/>
  <c r="H242" i="1"/>
  <c r="I242" i="1"/>
  <c r="J242" i="1"/>
  <c r="L242" i="1"/>
  <c r="M242" i="1"/>
  <c r="N242" i="1"/>
  <c r="C243" i="1"/>
  <c r="D243" i="1"/>
  <c r="F243" i="1"/>
  <c r="G243" i="1"/>
  <c r="H243" i="1"/>
  <c r="I243" i="1"/>
  <c r="J243" i="1"/>
  <c r="L243" i="1"/>
  <c r="M243" i="1"/>
  <c r="N243" i="1"/>
  <c r="C244" i="1"/>
  <c r="D244" i="1"/>
  <c r="F244" i="1"/>
  <c r="G244" i="1"/>
  <c r="H244" i="1"/>
  <c r="I244" i="1"/>
  <c r="J244" i="1"/>
  <c r="L244" i="1"/>
  <c r="M244" i="1"/>
  <c r="N244" i="1"/>
  <c r="C245" i="1"/>
  <c r="D245" i="1"/>
  <c r="F245" i="1"/>
  <c r="G245" i="1"/>
  <c r="H245" i="1"/>
  <c r="I245" i="1"/>
  <c r="J245" i="1"/>
  <c r="L245" i="1"/>
  <c r="M245" i="1"/>
  <c r="N245" i="1"/>
  <c r="C246" i="1"/>
  <c r="D246" i="1"/>
  <c r="F246" i="1"/>
  <c r="G246" i="1"/>
  <c r="H246" i="1"/>
  <c r="I246" i="1"/>
  <c r="J246" i="1"/>
  <c r="L246" i="1"/>
  <c r="M246" i="1"/>
  <c r="N246" i="1"/>
  <c r="C247" i="1"/>
  <c r="D247" i="1"/>
  <c r="F247" i="1"/>
  <c r="G247" i="1"/>
  <c r="H247" i="1"/>
  <c r="I247" i="1"/>
  <c r="J247" i="1"/>
  <c r="L247" i="1"/>
  <c r="M247" i="1"/>
  <c r="N247" i="1"/>
  <c r="C248" i="1"/>
  <c r="D248" i="1"/>
  <c r="F248" i="1"/>
  <c r="G248" i="1"/>
  <c r="H248" i="1"/>
  <c r="I248" i="1"/>
  <c r="J248" i="1"/>
  <c r="L248" i="1"/>
  <c r="M248" i="1"/>
  <c r="N248" i="1"/>
  <c r="C249" i="1"/>
  <c r="D249" i="1"/>
  <c r="F249" i="1"/>
  <c r="G249" i="1"/>
  <c r="H249" i="1"/>
  <c r="I249" i="1"/>
  <c r="J249" i="1"/>
  <c r="L249" i="1"/>
  <c r="M249" i="1"/>
  <c r="N249" i="1"/>
  <c r="C250" i="1"/>
  <c r="D250" i="1"/>
  <c r="F250" i="1"/>
  <c r="G250" i="1"/>
  <c r="H250" i="1"/>
  <c r="I250" i="1"/>
  <c r="J250" i="1"/>
  <c r="L250" i="1"/>
  <c r="M250" i="1"/>
  <c r="N250" i="1"/>
  <c r="C251" i="1"/>
  <c r="D251" i="1"/>
  <c r="F251" i="1"/>
  <c r="G251" i="1"/>
  <c r="H251" i="1"/>
  <c r="I251" i="1"/>
  <c r="J251" i="1"/>
  <c r="L251" i="1"/>
  <c r="M251" i="1"/>
  <c r="N251" i="1"/>
  <c r="C252" i="1"/>
  <c r="D252" i="1"/>
  <c r="F252" i="1"/>
  <c r="G252" i="1"/>
  <c r="H252" i="1"/>
  <c r="I252" i="1"/>
  <c r="J252" i="1"/>
  <c r="L252" i="1"/>
  <c r="M252" i="1"/>
  <c r="N252" i="1"/>
  <c r="C253" i="1"/>
  <c r="D253" i="1"/>
  <c r="F253" i="1"/>
  <c r="G253" i="1"/>
  <c r="H253" i="1"/>
  <c r="I253" i="1"/>
  <c r="J253" i="1"/>
  <c r="L253" i="1"/>
  <c r="M253" i="1"/>
  <c r="N253" i="1"/>
  <c r="C254" i="1"/>
  <c r="D254" i="1"/>
  <c r="F254" i="1"/>
  <c r="G254" i="1"/>
  <c r="H254" i="1"/>
  <c r="I254" i="1"/>
  <c r="J254" i="1"/>
  <c r="L254" i="1"/>
  <c r="M254" i="1"/>
  <c r="N254" i="1"/>
  <c r="C255" i="1"/>
  <c r="D255" i="1"/>
  <c r="F255" i="1"/>
  <c r="G255" i="1"/>
  <c r="H255" i="1"/>
  <c r="I255" i="1"/>
  <c r="J255" i="1"/>
  <c r="L255" i="1"/>
  <c r="M255" i="1"/>
  <c r="N255" i="1"/>
  <c r="C256" i="1"/>
  <c r="D256" i="1"/>
  <c r="F256" i="1"/>
  <c r="G256" i="1"/>
  <c r="H256" i="1"/>
  <c r="I256" i="1"/>
  <c r="J256" i="1"/>
  <c r="L256" i="1"/>
  <c r="M256" i="1"/>
  <c r="N256" i="1"/>
  <c r="C257" i="1"/>
  <c r="D257" i="1"/>
  <c r="F257" i="1"/>
  <c r="G257" i="1"/>
  <c r="H257" i="1"/>
  <c r="I257" i="1"/>
  <c r="J257" i="1"/>
  <c r="L257" i="1"/>
  <c r="M257" i="1"/>
  <c r="N257" i="1"/>
  <c r="C258" i="1"/>
  <c r="D258" i="1"/>
  <c r="F258" i="1"/>
  <c r="G258" i="1"/>
  <c r="H258" i="1"/>
  <c r="I258" i="1"/>
  <c r="J258" i="1"/>
  <c r="L258" i="1"/>
  <c r="M258" i="1"/>
  <c r="N258" i="1"/>
  <c r="C259" i="1"/>
  <c r="D259" i="1"/>
  <c r="F259" i="1"/>
  <c r="G259" i="1"/>
  <c r="H259" i="1"/>
  <c r="I259" i="1"/>
  <c r="J259" i="1"/>
  <c r="L259" i="1"/>
  <c r="M259" i="1"/>
  <c r="N259" i="1"/>
  <c r="C260" i="1"/>
  <c r="D260" i="1"/>
  <c r="F260" i="1"/>
  <c r="G260" i="1"/>
  <c r="H260" i="1"/>
  <c r="I260" i="1"/>
  <c r="J260" i="1"/>
  <c r="L260" i="1"/>
  <c r="M260" i="1"/>
  <c r="N260" i="1"/>
  <c r="C261" i="1"/>
  <c r="D261" i="1"/>
  <c r="F261" i="1"/>
  <c r="G261" i="1"/>
  <c r="H261" i="1"/>
  <c r="I261" i="1"/>
  <c r="J261" i="1"/>
  <c r="L261" i="1"/>
  <c r="M261" i="1"/>
  <c r="N261" i="1"/>
  <c r="C262" i="1"/>
  <c r="D262" i="1"/>
  <c r="F262" i="1"/>
  <c r="G262" i="1"/>
  <c r="H262" i="1"/>
  <c r="I262" i="1"/>
  <c r="J262" i="1"/>
  <c r="L262" i="1"/>
  <c r="M262" i="1"/>
  <c r="N262" i="1"/>
  <c r="C263" i="1"/>
  <c r="D263" i="1"/>
  <c r="F263" i="1"/>
  <c r="G263" i="1"/>
  <c r="H263" i="1"/>
  <c r="I263" i="1"/>
  <c r="J263" i="1"/>
  <c r="L263" i="1"/>
  <c r="M263" i="1"/>
  <c r="N263" i="1"/>
  <c r="C264" i="1"/>
  <c r="D264" i="1"/>
  <c r="F264" i="1"/>
  <c r="G264" i="1"/>
  <c r="H264" i="1"/>
  <c r="I264" i="1"/>
  <c r="J264" i="1"/>
  <c r="L264" i="1"/>
  <c r="M264" i="1"/>
  <c r="N264" i="1"/>
  <c r="C265" i="1"/>
  <c r="D265" i="1"/>
  <c r="F265" i="1"/>
  <c r="G265" i="1"/>
  <c r="H265" i="1"/>
  <c r="I265" i="1"/>
  <c r="J265" i="1"/>
  <c r="L265" i="1"/>
  <c r="M265" i="1"/>
  <c r="N265" i="1"/>
  <c r="C266" i="1"/>
  <c r="D266" i="1"/>
  <c r="F266" i="1"/>
  <c r="G266" i="1"/>
  <c r="H266" i="1"/>
  <c r="I266" i="1"/>
  <c r="J266" i="1"/>
  <c r="L266" i="1"/>
  <c r="M266" i="1"/>
  <c r="N266" i="1"/>
  <c r="C267" i="1"/>
  <c r="D267" i="1"/>
  <c r="F267" i="1"/>
  <c r="G267" i="1"/>
  <c r="H267" i="1"/>
  <c r="I267" i="1"/>
  <c r="J267" i="1"/>
  <c r="L267" i="1"/>
  <c r="M267" i="1"/>
  <c r="N267" i="1"/>
  <c r="C268" i="1"/>
  <c r="D268" i="1"/>
  <c r="F268" i="1"/>
  <c r="G268" i="1"/>
  <c r="H268" i="1"/>
  <c r="I268" i="1"/>
  <c r="J268" i="1"/>
  <c r="L268" i="1"/>
  <c r="M268" i="1"/>
  <c r="N268" i="1"/>
  <c r="C269" i="1"/>
  <c r="D269" i="1"/>
  <c r="F269" i="1"/>
  <c r="G269" i="1"/>
  <c r="H269" i="1"/>
  <c r="I269" i="1"/>
  <c r="J269" i="1"/>
  <c r="L269" i="1"/>
  <c r="M269" i="1"/>
  <c r="N269" i="1"/>
  <c r="C270" i="1"/>
  <c r="D270" i="1"/>
  <c r="F270" i="1"/>
  <c r="G270" i="1"/>
  <c r="H270" i="1"/>
  <c r="I270" i="1"/>
  <c r="J270" i="1"/>
  <c r="L270" i="1"/>
  <c r="M270" i="1"/>
  <c r="N270" i="1"/>
  <c r="C271" i="1"/>
  <c r="D271" i="1"/>
  <c r="F271" i="1"/>
  <c r="G271" i="1"/>
  <c r="H271" i="1"/>
  <c r="I271" i="1"/>
  <c r="J271" i="1"/>
  <c r="L271" i="1"/>
  <c r="M271" i="1"/>
  <c r="N271" i="1"/>
  <c r="C272" i="1"/>
  <c r="D272" i="1"/>
  <c r="F272" i="1"/>
  <c r="G272" i="1"/>
  <c r="H272" i="1"/>
  <c r="I272" i="1"/>
  <c r="J272" i="1"/>
  <c r="L272" i="1"/>
  <c r="M272" i="1"/>
  <c r="N272" i="1"/>
  <c r="C273" i="1"/>
  <c r="D273" i="1"/>
  <c r="F273" i="1"/>
  <c r="G273" i="1"/>
  <c r="H273" i="1"/>
  <c r="I273" i="1"/>
  <c r="J273" i="1"/>
  <c r="L273" i="1"/>
  <c r="M273" i="1"/>
  <c r="N273" i="1"/>
  <c r="C274" i="1"/>
  <c r="D274" i="1"/>
  <c r="F274" i="1"/>
  <c r="G274" i="1"/>
  <c r="H274" i="1"/>
  <c r="I274" i="1"/>
  <c r="J274" i="1"/>
  <c r="L274" i="1"/>
  <c r="M274" i="1"/>
  <c r="N274" i="1"/>
  <c r="C275" i="1"/>
  <c r="D275" i="1"/>
  <c r="F275" i="1"/>
  <c r="G275" i="1"/>
  <c r="H275" i="1"/>
  <c r="I275" i="1"/>
  <c r="J275" i="1"/>
  <c r="L275" i="1"/>
  <c r="M275" i="1"/>
  <c r="N275" i="1"/>
  <c r="C276" i="1"/>
  <c r="D276" i="1"/>
  <c r="F276" i="1"/>
  <c r="G276" i="1"/>
  <c r="H276" i="1"/>
  <c r="I276" i="1"/>
  <c r="J276" i="1"/>
  <c r="L276" i="1"/>
  <c r="M276" i="1"/>
  <c r="N276" i="1"/>
  <c r="C277" i="1"/>
  <c r="D277" i="1"/>
  <c r="F277" i="1"/>
  <c r="G277" i="1"/>
  <c r="H277" i="1"/>
  <c r="I277" i="1"/>
  <c r="J277" i="1"/>
  <c r="L277" i="1"/>
  <c r="M277" i="1"/>
  <c r="N277" i="1"/>
  <c r="C278" i="1"/>
  <c r="D278" i="1"/>
  <c r="F278" i="1"/>
  <c r="G278" i="1"/>
  <c r="H278" i="1"/>
  <c r="I278" i="1"/>
  <c r="J278" i="1"/>
  <c r="L278" i="1"/>
  <c r="M278" i="1"/>
  <c r="N278" i="1"/>
  <c r="C279" i="1"/>
  <c r="D279" i="1"/>
  <c r="F279" i="1"/>
  <c r="G279" i="1"/>
  <c r="H279" i="1"/>
  <c r="I279" i="1"/>
  <c r="J279" i="1"/>
  <c r="L279" i="1"/>
  <c r="M279" i="1"/>
  <c r="N279" i="1"/>
  <c r="C280" i="1"/>
  <c r="D280" i="1"/>
  <c r="F280" i="1"/>
  <c r="G280" i="1"/>
  <c r="H280" i="1"/>
  <c r="I280" i="1"/>
  <c r="J280" i="1"/>
  <c r="L280" i="1"/>
  <c r="M280" i="1"/>
  <c r="N280" i="1"/>
  <c r="C281" i="1"/>
  <c r="D281" i="1"/>
  <c r="F281" i="1"/>
  <c r="G281" i="1"/>
  <c r="H281" i="1"/>
  <c r="I281" i="1"/>
  <c r="J281" i="1"/>
  <c r="L281" i="1"/>
  <c r="M281" i="1"/>
  <c r="N281" i="1"/>
  <c r="C282" i="1"/>
  <c r="D282" i="1"/>
  <c r="F282" i="1"/>
  <c r="G282" i="1"/>
  <c r="H282" i="1"/>
  <c r="I282" i="1"/>
  <c r="J282" i="1"/>
  <c r="L282" i="1"/>
  <c r="M282" i="1"/>
  <c r="N282" i="1"/>
  <c r="C283" i="1"/>
  <c r="D283" i="1"/>
  <c r="F283" i="1"/>
  <c r="G283" i="1"/>
  <c r="H283" i="1"/>
  <c r="I283" i="1"/>
  <c r="J283" i="1"/>
  <c r="L283" i="1"/>
  <c r="M283" i="1"/>
  <c r="N283" i="1"/>
  <c r="C284" i="1"/>
  <c r="D284" i="1"/>
  <c r="F284" i="1"/>
  <c r="G284" i="1"/>
  <c r="H284" i="1"/>
  <c r="I284" i="1"/>
  <c r="J284" i="1"/>
  <c r="L284" i="1"/>
  <c r="M284" i="1"/>
  <c r="N284" i="1"/>
  <c r="C285" i="1"/>
  <c r="D285" i="1"/>
  <c r="F285" i="1"/>
  <c r="G285" i="1"/>
  <c r="H285" i="1"/>
  <c r="I285" i="1"/>
  <c r="J285" i="1"/>
  <c r="L285" i="1"/>
  <c r="M285" i="1"/>
  <c r="N285" i="1"/>
  <c r="C286" i="1"/>
  <c r="D286" i="1"/>
  <c r="F286" i="1"/>
  <c r="G286" i="1"/>
  <c r="H286" i="1"/>
  <c r="I286" i="1"/>
  <c r="J286" i="1"/>
  <c r="L286" i="1"/>
  <c r="M286" i="1"/>
  <c r="N286" i="1"/>
  <c r="C287" i="1"/>
  <c r="D287" i="1"/>
  <c r="F287" i="1"/>
  <c r="G287" i="1"/>
  <c r="H287" i="1"/>
  <c r="I287" i="1"/>
  <c r="J287" i="1"/>
  <c r="L287" i="1"/>
  <c r="M287" i="1"/>
  <c r="N287" i="1"/>
  <c r="C288" i="1"/>
  <c r="D288" i="1"/>
  <c r="F288" i="1"/>
  <c r="G288" i="1"/>
  <c r="H288" i="1"/>
  <c r="I288" i="1"/>
  <c r="J288" i="1"/>
  <c r="L288" i="1"/>
  <c r="M288" i="1"/>
  <c r="N288" i="1"/>
  <c r="C289" i="1"/>
  <c r="D289" i="1"/>
  <c r="F289" i="1"/>
  <c r="G289" i="1"/>
  <c r="H289" i="1"/>
  <c r="I289" i="1"/>
  <c r="J289" i="1"/>
  <c r="L289" i="1"/>
  <c r="M289" i="1"/>
  <c r="N289" i="1"/>
  <c r="C290" i="1"/>
  <c r="D290" i="1"/>
  <c r="F290" i="1"/>
  <c r="G290" i="1"/>
  <c r="H290" i="1"/>
  <c r="I290" i="1"/>
  <c r="J290" i="1"/>
  <c r="L290" i="1"/>
  <c r="M290" i="1"/>
  <c r="N290" i="1"/>
  <c r="C291" i="1"/>
  <c r="D291" i="1"/>
  <c r="F291" i="1"/>
  <c r="G291" i="1"/>
  <c r="H291" i="1"/>
  <c r="I291" i="1"/>
  <c r="J291" i="1"/>
  <c r="L291" i="1"/>
  <c r="M291" i="1"/>
  <c r="N291" i="1"/>
  <c r="C292" i="1"/>
  <c r="D292" i="1"/>
  <c r="F292" i="1"/>
  <c r="G292" i="1"/>
  <c r="H292" i="1"/>
  <c r="I292" i="1"/>
  <c r="J292" i="1"/>
  <c r="L292" i="1"/>
  <c r="M292" i="1"/>
  <c r="N292" i="1"/>
  <c r="C293" i="1"/>
  <c r="D293" i="1"/>
  <c r="F293" i="1"/>
  <c r="G293" i="1"/>
  <c r="H293" i="1"/>
  <c r="I293" i="1"/>
  <c r="J293" i="1"/>
  <c r="L293" i="1"/>
  <c r="M293" i="1"/>
  <c r="N293" i="1"/>
  <c r="C294" i="1"/>
  <c r="D294" i="1"/>
  <c r="F294" i="1"/>
  <c r="G294" i="1"/>
  <c r="H294" i="1"/>
  <c r="I294" i="1"/>
  <c r="J294" i="1"/>
  <c r="L294" i="1"/>
  <c r="M294" i="1"/>
  <c r="N294" i="1"/>
  <c r="C295" i="1"/>
  <c r="D295" i="1"/>
  <c r="F295" i="1"/>
  <c r="G295" i="1"/>
  <c r="H295" i="1"/>
  <c r="I295" i="1"/>
  <c r="J295" i="1"/>
  <c r="L295" i="1"/>
  <c r="M295" i="1"/>
  <c r="N295" i="1"/>
  <c r="C296" i="1"/>
  <c r="D296" i="1"/>
  <c r="F296" i="1"/>
  <c r="G296" i="1"/>
  <c r="H296" i="1"/>
  <c r="I296" i="1"/>
  <c r="J296" i="1"/>
  <c r="L296" i="1"/>
  <c r="M296" i="1"/>
  <c r="N296" i="1"/>
  <c r="C297" i="1"/>
  <c r="D297" i="1"/>
  <c r="F297" i="1"/>
  <c r="G297" i="1"/>
  <c r="H297" i="1"/>
  <c r="I297" i="1"/>
  <c r="J297" i="1"/>
  <c r="L297" i="1"/>
  <c r="M297" i="1"/>
  <c r="N297" i="1"/>
  <c r="C298" i="1"/>
  <c r="D298" i="1"/>
  <c r="F298" i="1"/>
  <c r="G298" i="1"/>
  <c r="H298" i="1"/>
  <c r="I298" i="1"/>
  <c r="J298" i="1"/>
  <c r="L298" i="1"/>
  <c r="M298" i="1"/>
  <c r="N298" i="1"/>
  <c r="C299" i="1"/>
  <c r="D299" i="1"/>
  <c r="F299" i="1"/>
  <c r="G299" i="1"/>
  <c r="H299" i="1"/>
  <c r="I299" i="1"/>
  <c r="J299" i="1"/>
  <c r="L299" i="1"/>
  <c r="M299" i="1"/>
  <c r="N299" i="1"/>
  <c r="C300" i="1"/>
  <c r="D300" i="1"/>
  <c r="F300" i="1"/>
  <c r="G300" i="1"/>
  <c r="H300" i="1"/>
  <c r="I300" i="1"/>
  <c r="J300" i="1"/>
  <c r="L300" i="1"/>
  <c r="M300" i="1"/>
  <c r="N300" i="1"/>
  <c r="C301" i="1"/>
  <c r="D301" i="1"/>
  <c r="F301" i="1"/>
  <c r="G301" i="1"/>
  <c r="H301" i="1"/>
  <c r="I301" i="1"/>
  <c r="J301" i="1"/>
  <c r="L301" i="1"/>
  <c r="M301" i="1"/>
  <c r="N301" i="1"/>
  <c r="C302" i="1"/>
  <c r="D302" i="1"/>
  <c r="F302" i="1"/>
  <c r="G302" i="1"/>
  <c r="H302" i="1"/>
  <c r="I302" i="1"/>
  <c r="J302" i="1"/>
  <c r="L302" i="1"/>
  <c r="M302" i="1"/>
  <c r="N302" i="1"/>
  <c r="C303" i="1"/>
  <c r="D303" i="1"/>
  <c r="F303" i="1"/>
  <c r="G303" i="1"/>
  <c r="H303" i="1"/>
  <c r="I303" i="1"/>
  <c r="J303" i="1"/>
  <c r="L303" i="1"/>
  <c r="M303" i="1"/>
  <c r="N303" i="1"/>
  <c r="C304" i="1"/>
  <c r="D304" i="1"/>
  <c r="F304" i="1"/>
  <c r="G304" i="1"/>
  <c r="H304" i="1"/>
  <c r="I304" i="1"/>
  <c r="J304" i="1"/>
  <c r="L304" i="1"/>
  <c r="M304" i="1"/>
  <c r="N304" i="1"/>
  <c r="C305" i="1"/>
  <c r="D305" i="1"/>
  <c r="F305" i="1"/>
  <c r="G305" i="1"/>
  <c r="H305" i="1"/>
  <c r="I305" i="1"/>
  <c r="J305" i="1"/>
  <c r="L305" i="1"/>
  <c r="M305" i="1"/>
  <c r="N305" i="1"/>
  <c r="C306" i="1"/>
  <c r="D306" i="1"/>
  <c r="F306" i="1"/>
  <c r="G306" i="1"/>
  <c r="H306" i="1"/>
  <c r="I306" i="1"/>
  <c r="J306" i="1"/>
  <c r="L306" i="1"/>
  <c r="M306" i="1"/>
  <c r="N306" i="1"/>
  <c r="C307" i="1"/>
  <c r="D307" i="1"/>
  <c r="F307" i="1"/>
  <c r="G307" i="1"/>
  <c r="H307" i="1"/>
  <c r="I307" i="1"/>
  <c r="J307" i="1"/>
  <c r="L307" i="1"/>
  <c r="M307" i="1"/>
  <c r="N307" i="1"/>
  <c r="C308" i="1"/>
  <c r="D308" i="1"/>
  <c r="F308" i="1"/>
  <c r="G308" i="1"/>
  <c r="H308" i="1"/>
  <c r="I308" i="1"/>
  <c r="J308" i="1"/>
  <c r="L308" i="1"/>
  <c r="M308" i="1"/>
  <c r="N308" i="1"/>
  <c r="C309" i="1"/>
  <c r="D309" i="1"/>
  <c r="F309" i="1"/>
  <c r="G309" i="1"/>
  <c r="H309" i="1"/>
  <c r="I309" i="1"/>
  <c r="J309" i="1"/>
  <c r="L309" i="1"/>
  <c r="M309" i="1"/>
  <c r="N309" i="1"/>
  <c r="C310" i="1"/>
  <c r="D310" i="1"/>
  <c r="F310" i="1"/>
  <c r="G310" i="1"/>
  <c r="H310" i="1"/>
  <c r="I310" i="1"/>
  <c r="J310" i="1"/>
  <c r="L310" i="1"/>
  <c r="M310" i="1"/>
  <c r="N310" i="1"/>
  <c r="C311" i="1"/>
  <c r="D311" i="1"/>
  <c r="F311" i="1"/>
  <c r="G311" i="1"/>
  <c r="H311" i="1"/>
  <c r="I311" i="1"/>
  <c r="J311" i="1"/>
  <c r="L311" i="1"/>
  <c r="M311" i="1"/>
  <c r="N311" i="1"/>
  <c r="C312" i="1"/>
  <c r="D312" i="1"/>
  <c r="F312" i="1"/>
  <c r="G312" i="1"/>
  <c r="H312" i="1"/>
  <c r="I312" i="1"/>
  <c r="J312" i="1"/>
  <c r="L312" i="1"/>
  <c r="M312" i="1"/>
  <c r="N312" i="1"/>
  <c r="C313" i="1"/>
  <c r="D313" i="1"/>
  <c r="F313" i="1"/>
  <c r="G313" i="1"/>
  <c r="H313" i="1"/>
  <c r="I313" i="1"/>
  <c r="J313" i="1"/>
  <c r="L313" i="1"/>
  <c r="M313" i="1"/>
  <c r="N313" i="1"/>
  <c r="C314" i="1"/>
  <c r="D314" i="1"/>
  <c r="F314" i="1"/>
  <c r="G314" i="1"/>
  <c r="H314" i="1"/>
  <c r="I314" i="1"/>
  <c r="J314" i="1"/>
  <c r="L314" i="1"/>
  <c r="M314" i="1"/>
  <c r="N314" i="1"/>
  <c r="C315" i="1"/>
  <c r="D315" i="1"/>
  <c r="F315" i="1"/>
  <c r="G315" i="1"/>
  <c r="H315" i="1"/>
  <c r="I315" i="1"/>
  <c r="J315" i="1"/>
  <c r="L315" i="1"/>
  <c r="M315" i="1"/>
  <c r="N315" i="1"/>
  <c r="C316" i="1"/>
  <c r="D316" i="1"/>
  <c r="F316" i="1"/>
  <c r="G316" i="1"/>
  <c r="H316" i="1"/>
  <c r="I316" i="1"/>
  <c r="J316" i="1"/>
  <c r="L316" i="1"/>
  <c r="M316" i="1"/>
  <c r="N316" i="1"/>
  <c r="C317" i="1"/>
  <c r="D317" i="1"/>
  <c r="F317" i="1"/>
  <c r="G317" i="1"/>
  <c r="H317" i="1"/>
  <c r="I317" i="1"/>
  <c r="J317" i="1"/>
  <c r="L317" i="1"/>
  <c r="M317" i="1"/>
  <c r="N317" i="1"/>
  <c r="C318" i="1"/>
  <c r="D318" i="1"/>
  <c r="F318" i="1"/>
  <c r="G318" i="1"/>
  <c r="H318" i="1"/>
  <c r="I318" i="1"/>
  <c r="J318" i="1"/>
  <c r="L318" i="1"/>
  <c r="M318" i="1"/>
  <c r="N318" i="1"/>
  <c r="C319" i="1"/>
  <c r="D319" i="1"/>
  <c r="F319" i="1"/>
  <c r="G319" i="1"/>
  <c r="H319" i="1"/>
  <c r="I319" i="1"/>
  <c r="J319" i="1"/>
  <c r="L319" i="1"/>
  <c r="M319" i="1"/>
  <c r="N319" i="1"/>
  <c r="C320" i="1"/>
  <c r="D320" i="1"/>
  <c r="F320" i="1"/>
  <c r="G320" i="1"/>
  <c r="H320" i="1"/>
  <c r="I320" i="1"/>
  <c r="J320" i="1"/>
  <c r="L320" i="1"/>
  <c r="M320" i="1"/>
  <c r="N320" i="1"/>
  <c r="C321" i="1"/>
  <c r="D321" i="1"/>
  <c r="F321" i="1"/>
  <c r="G321" i="1"/>
  <c r="H321" i="1"/>
  <c r="I321" i="1"/>
  <c r="J321" i="1"/>
  <c r="L321" i="1"/>
  <c r="M321" i="1"/>
  <c r="N321" i="1"/>
  <c r="C322" i="1"/>
  <c r="D322" i="1"/>
  <c r="F322" i="1"/>
  <c r="G322" i="1"/>
  <c r="H322" i="1"/>
  <c r="I322" i="1"/>
  <c r="J322" i="1"/>
  <c r="L322" i="1"/>
  <c r="M322" i="1"/>
  <c r="N322" i="1"/>
  <c r="C323" i="1"/>
  <c r="D323" i="1"/>
  <c r="F323" i="1"/>
  <c r="G323" i="1"/>
  <c r="H323" i="1"/>
  <c r="I323" i="1"/>
  <c r="J323" i="1"/>
  <c r="L323" i="1"/>
  <c r="M323" i="1"/>
  <c r="N323" i="1"/>
  <c r="C324" i="1"/>
  <c r="D324" i="1"/>
  <c r="F324" i="1"/>
  <c r="G324" i="1"/>
  <c r="H324" i="1"/>
  <c r="I324" i="1"/>
  <c r="J324" i="1"/>
  <c r="L324" i="1"/>
  <c r="M324" i="1"/>
  <c r="N324" i="1"/>
  <c r="C325" i="1"/>
  <c r="D325" i="1"/>
  <c r="F325" i="1"/>
  <c r="G325" i="1"/>
  <c r="H325" i="1"/>
  <c r="I325" i="1"/>
  <c r="J325" i="1"/>
  <c r="L325" i="1"/>
  <c r="M325" i="1"/>
  <c r="N325" i="1"/>
  <c r="C326" i="1"/>
  <c r="D326" i="1"/>
  <c r="F326" i="1"/>
  <c r="G326" i="1"/>
  <c r="H326" i="1"/>
  <c r="I326" i="1"/>
  <c r="J326" i="1"/>
  <c r="L326" i="1"/>
  <c r="M326" i="1"/>
  <c r="N326" i="1"/>
  <c r="C327" i="1"/>
  <c r="D327" i="1"/>
  <c r="F327" i="1"/>
  <c r="G327" i="1"/>
  <c r="H327" i="1"/>
  <c r="I327" i="1"/>
  <c r="J327" i="1"/>
  <c r="L327" i="1"/>
  <c r="M327" i="1"/>
  <c r="N327" i="1"/>
  <c r="C328" i="1"/>
  <c r="D328" i="1"/>
  <c r="F328" i="1"/>
  <c r="G328" i="1"/>
  <c r="H328" i="1"/>
  <c r="I328" i="1"/>
  <c r="J328" i="1"/>
  <c r="L328" i="1"/>
  <c r="M328" i="1"/>
  <c r="N328" i="1"/>
  <c r="C329" i="1"/>
  <c r="D329" i="1"/>
  <c r="F329" i="1"/>
  <c r="G329" i="1"/>
  <c r="H329" i="1"/>
  <c r="I329" i="1"/>
  <c r="J329" i="1"/>
  <c r="L329" i="1"/>
  <c r="M329" i="1"/>
  <c r="N329" i="1"/>
  <c r="C330" i="1"/>
  <c r="D330" i="1"/>
  <c r="F330" i="1"/>
  <c r="G330" i="1"/>
  <c r="H330" i="1"/>
  <c r="I330" i="1"/>
  <c r="J330" i="1"/>
  <c r="L330" i="1"/>
  <c r="M330" i="1"/>
  <c r="N330" i="1"/>
  <c r="C331" i="1"/>
  <c r="D331" i="1"/>
  <c r="F331" i="1"/>
  <c r="G331" i="1"/>
  <c r="H331" i="1"/>
  <c r="I331" i="1"/>
  <c r="J331" i="1"/>
  <c r="L331" i="1"/>
  <c r="M331" i="1"/>
  <c r="N331" i="1"/>
  <c r="C332" i="1"/>
  <c r="D332" i="1"/>
  <c r="F332" i="1"/>
  <c r="G332" i="1"/>
  <c r="H332" i="1"/>
  <c r="I332" i="1"/>
  <c r="J332" i="1"/>
  <c r="L332" i="1"/>
  <c r="M332" i="1"/>
  <c r="N332" i="1"/>
  <c r="C333" i="1"/>
  <c r="D333" i="1"/>
  <c r="F333" i="1"/>
  <c r="G333" i="1"/>
  <c r="H333" i="1"/>
  <c r="I333" i="1"/>
  <c r="J333" i="1"/>
  <c r="L333" i="1"/>
  <c r="M333" i="1"/>
  <c r="N333" i="1"/>
  <c r="C334" i="1"/>
  <c r="D334" i="1"/>
  <c r="F334" i="1"/>
  <c r="G334" i="1"/>
  <c r="H334" i="1"/>
  <c r="I334" i="1"/>
  <c r="J334" i="1"/>
  <c r="L334" i="1"/>
  <c r="M334" i="1"/>
  <c r="N334" i="1"/>
  <c r="C335" i="1"/>
  <c r="D335" i="1"/>
  <c r="F335" i="1"/>
  <c r="G335" i="1"/>
  <c r="H335" i="1"/>
  <c r="I335" i="1"/>
  <c r="J335" i="1"/>
  <c r="L335" i="1"/>
  <c r="M335" i="1"/>
  <c r="N335" i="1"/>
  <c r="C336" i="1"/>
  <c r="D336" i="1"/>
  <c r="F336" i="1"/>
  <c r="G336" i="1"/>
  <c r="H336" i="1"/>
  <c r="I336" i="1"/>
  <c r="J336" i="1"/>
  <c r="L336" i="1"/>
  <c r="M336" i="1"/>
  <c r="N336" i="1"/>
  <c r="C337" i="1"/>
  <c r="D337" i="1"/>
  <c r="F337" i="1"/>
  <c r="G337" i="1"/>
  <c r="H337" i="1"/>
  <c r="I337" i="1"/>
  <c r="J337" i="1"/>
  <c r="L337" i="1"/>
  <c r="M337" i="1"/>
  <c r="N337" i="1"/>
  <c r="C338" i="1"/>
  <c r="D338" i="1"/>
  <c r="F338" i="1"/>
  <c r="G338" i="1"/>
  <c r="H338" i="1"/>
  <c r="I338" i="1"/>
  <c r="J338" i="1"/>
  <c r="L338" i="1"/>
  <c r="M338" i="1"/>
  <c r="N338" i="1"/>
  <c r="C339" i="1"/>
  <c r="D339" i="1"/>
  <c r="F339" i="1"/>
  <c r="G339" i="1"/>
  <c r="H339" i="1"/>
  <c r="I339" i="1"/>
  <c r="J339" i="1"/>
  <c r="L339" i="1"/>
  <c r="M339" i="1"/>
  <c r="N339" i="1"/>
  <c r="C340" i="1"/>
  <c r="D340" i="1"/>
  <c r="F340" i="1"/>
  <c r="G340" i="1"/>
  <c r="H340" i="1"/>
  <c r="I340" i="1"/>
  <c r="J340" i="1"/>
  <c r="L340" i="1"/>
  <c r="M340" i="1"/>
  <c r="N340" i="1"/>
  <c r="C341" i="1"/>
  <c r="D341" i="1"/>
  <c r="F341" i="1"/>
  <c r="G341" i="1"/>
  <c r="H341" i="1"/>
  <c r="I341" i="1"/>
  <c r="J341" i="1"/>
  <c r="L341" i="1"/>
  <c r="M341" i="1"/>
  <c r="N341" i="1"/>
  <c r="C342" i="1"/>
  <c r="D342" i="1"/>
  <c r="F342" i="1"/>
  <c r="G342" i="1"/>
  <c r="H342" i="1"/>
  <c r="I342" i="1"/>
  <c r="J342" i="1"/>
  <c r="L342" i="1"/>
  <c r="M342" i="1"/>
  <c r="N342" i="1"/>
  <c r="C343" i="1"/>
  <c r="D343" i="1"/>
  <c r="F343" i="1"/>
  <c r="G343" i="1"/>
  <c r="H343" i="1"/>
  <c r="I343" i="1"/>
  <c r="J343" i="1"/>
  <c r="L343" i="1"/>
  <c r="M343" i="1"/>
  <c r="N343" i="1"/>
  <c r="C344" i="1"/>
  <c r="D344" i="1"/>
  <c r="F344" i="1"/>
  <c r="G344" i="1"/>
  <c r="H344" i="1"/>
  <c r="I344" i="1"/>
  <c r="J344" i="1"/>
  <c r="L344" i="1"/>
  <c r="M344" i="1"/>
  <c r="N344" i="1"/>
  <c r="C345" i="1"/>
  <c r="D345" i="1"/>
  <c r="F345" i="1"/>
  <c r="G345" i="1"/>
  <c r="H345" i="1"/>
  <c r="I345" i="1"/>
  <c r="J345" i="1"/>
  <c r="L345" i="1"/>
  <c r="M345" i="1"/>
  <c r="N345" i="1"/>
  <c r="C346" i="1"/>
  <c r="D346" i="1"/>
  <c r="F346" i="1"/>
  <c r="G346" i="1"/>
  <c r="H346" i="1"/>
  <c r="I346" i="1"/>
  <c r="J346" i="1"/>
  <c r="L346" i="1"/>
  <c r="M346" i="1"/>
  <c r="N346" i="1"/>
  <c r="C347" i="1"/>
  <c r="D347" i="1"/>
  <c r="F347" i="1"/>
  <c r="G347" i="1"/>
  <c r="H347" i="1"/>
  <c r="I347" i="1"/>
  <c r="J347" i="1"/>
  <c r="L347" i="1"/>
  <c r="M347" i="1"/>
  <c r="N347" i="1"/>
  <c r="C348" i="1"/>
  <c r="D348" i="1"/>
  <c r="F348" i="1"/>
  <c r="G348" i="1"/>
  <c r="H348" i="1"/>
  <c r="I348" i="1"/>
  <c r="J348" i="1"/>
  <c r="L348" i="1"/>
  <c r="M348" i="1"/>
  <c r="N348" i="1"/>
  <c r="C349" i="1"/>
  <c r="D349" i="1"/>
  <c r="F349" i="1"/>
  <c r="G349" i="1"/>
  <c r="H349" i="1"/>
  <c r="I349" i="1"/>
  <c r="J349" i="1"/>
  <c r="L349" i="1"/>
  <c r="M349" i="1"/>
  <c r="N349" i="1"/>
  <c r="C350" i="1"/>
  <c r="D350" i="1"/>
  <c r="F350" i="1"/>
  <c r="G350" i="1"/>
  <c r="H350" i="1"/>
  <c r="I350" i="1"/>
  <c r="J350" i="1"/>
  <c r="L350" i="1"/>
  <c r="M350" i="1"/>
  <c r="N350" i="1"/>
  <c r="C351" i="1"/>
  <c r="D351" i="1"/>
  <c r="F351" i="1"/>
  <c r="G351" i="1"/>
  <c r="H351" i="1"/>
  <c r="I351" i="1"/>
  <c r="J351" i="1"/>
  <c r="L351" i="1"/>
  <c r="M351" i="1"/>
  <c r="N351" i="1"/>
  <c r="C352" i="1"/>
  <c r="D352" i="1"/>
  <c r="F352" i="1"/>
  <c r="G352" i="1"/>
  <c r="H352" i="1"/>
  <c r="I352" i="1"/>
  <c r="J352" i="1"/>
  <c r="L352" i="1"/>
  <c r="M352" i="1"/>
  <c r="N352" i="1"/>
  <c r="C353" i="1"/>
  <c r="D353" i="1"/>
  <c r="F353" i="1"/>
  <c r="G353" i="1"/>
  <c r="H353" i="1"/>
  <c r="I353" i="1"/>
  <c r="J353" i="1"/>
  <c r="L353" i="1"/>
  <c r="M353" i="1"/>
  <c r="N353" i="1"/>
  <c r="C354" i="1"/>
  <c r="D354" i="1"/>
  <c r="F354" i="1"/>
  <c r="G354" i="1"/>
  <c r="H354" i="1"/>
  <c r="I354" i="1"/>
  <c r="J354" i="1"/>
  <c r="L354" i="1"/>
  <c r="M354" i="1"/>
  <c r="N354" i="1"/>
  <c r="C355" i="1"/>
  <c r="D355" i="1"/>
  <c r="F355" i="1"/>
  <c r="G355" i="1"/>
  <c r="H355" i="1"/>
  <c r="I355" i="1"/>
  <c r="J355" i="1"/>
  <c r="L355" i="1"/>
  <c r="M355" i="1"/>
  <c r="N355" i="1"/>
  <c r="C356" i="1"/>
  <c r="D356" i="1"/>
  <c r="F356" i="1"/>
  <c r="G356" i="1"/>
  <c r="H356" i="1"/>
  <c r="I356" i="1"/>
  <c r="J356" i="1"/>
  <c r="L356" i="1"/>
  <c r="M356" i="1"/>
  <c r="N356" i="1"/>
  <c r="C357" i="1"/>
  <c r="D357" i="1"/>
  <c r="F357" i="1"/>
  <c r="G357" i="1"/>
  <c r="H357" i="1"/>
  <c r="I357" i="1"/>
  <c r="J357" i="1"/>
  <c r="L357" i="1"/>
  <c r="M357" i="1"/>
  <c r="N357" i="1"/>
  <c r="C358" i="1"/>
  <c r="D358" i="1"/>
  <c r="F358" i="1"/>
  <c r="G358" i="1"/>
  <c r="H358" i="1"/>
  <c r="I358" i="1"/>
  <c r="J358" i="1"/>
  <c r="L358" i="1"/>
  <c r="M358" i="1"/>
  <c r="N358" i="1"/>
  <c r="C359" i="1"/>
  <c r="D359" i="1"/>
  <c r="F359" i="1"/>
  <c r="G359" i="1"/>
  <c r="H359" i="1"/>
  <c r="I359" i="1"/>
  <c r="J359" i="1"/>
  <c r="L359" i="1"/>
  <c r="M359" i="1"/>
  <c r="N359" i="1"/>
  <c r="C360" i="1"/>
  <c r="D360" i="1"/>
  <c r="F360" i="1"/>
  <c r="G360" i="1"/>
  <c r="H360" i="1"/>
  <c r="I360" i="1"/>
  <c r="J360" i="1"/>
  <c r="L360" i="1"/>
  <c r="M360" i="1"/>
  <c r="N360" i="1"/>
  <c r="C361" i="1"/>
  <c r="D361" i="1"/>
  <c r="F361" i="1"/>
  <c r="G361" i="1"/>
  <c r="H361" i="1"/>
  <c r="I361" i="1"/>
  <c r="J361" i="1"/>
  <c r="L361" i="1"/>
  <c r="M361" i="1"/>
  <c r="N361" i="1"/>
  <c r="C362" i="1"/>
  <c r="D362" i="1"/>
  <c r="F362" i="1"/>
  <c r="G362" i="1"/>
  <c r="H362" i="1"/>
  <c r="I362" i="1"/>
  <c r="J362" i="1"/>
  <c r="L362" i="1"/>
  <c r="M362" i="1"/>
  <c r="N362" i="1"/>
  <c r="C363" i="1"/>
  <c r="D363" i="1"/>
  <c r="F363" i="1"/>
  <c r="G363" i="1"/>
  <c r="H363" i="1"/>
  <c r="I363" i="1"/>
  <c r="J363" i="1"/>
  <c r="L363" i="1"/>
  <c r="M363" i="1"/>
  <c r="N363" i="1"/>
  <c r="C364" i="1"/>
  <c r="D364" i="1"/>
  <c r="F364" i="1"/>
  <c r="G364" i="1"/>
  <c r="H364" i="1"/>
  <c r="I364" i="1"/>
  <c r="J364" i="1"/>
  <c r="L364" i="1"/>
  <c r="M364" i="1"/>
  <c r="N364" i="1"/>
  <c r="C365" i="1"/>
  <c r="D365" i="1"/>
  <c r="F365" i="1"/>
  <c r="G365" i="1"/>
  <c r="H365" i="1"/>
  <c r="I365" i="1"/>
  <c r="J365" i="1"/>
  <c r="L365" i="1"/>
  <c r="M365" i="1"/>
  <c r="N365" i="1"/>
  <c r="C366" i="1"/>
  <c r="D366" i="1"/>
  <c r="F366" i="1"/>
  <c r="G366" i="1"/>
  <c r="H366" i="1"/>
  <c r="I366" i="1"/>
  <c r="J366" i="1"/>
  <c r="L366" i="1"/>
  <c r="M366" i="1"/>
  <c r="N366" i="1"/>
  <c r="C367" i="1"/>
  <c r="D367" i="1"/>
  <c r="F367" i="1"/>
  <c r="G367" i="1"/>
  <c r="H367" i="1"/>
  <c r="I367" i="1"/>
  <c r="J367" i="1"/>
  <c r="L367" i="1"/>
  <c r="M367" i="1"/>
  <c r="N367" i="1"/>
  <c r="C368" i="1"/>
  <c r="D368" i="1"/>
  <c r="F368" i="1"/>
  <c r="G368" i="1"/>
  <c r="H368" i="1"/>
  <c r="I368" i="1"/>
  <c r="J368" i="1"/>
  <c r="L368" i="1"/>
  <c r="M368" i="1"/>
  <c r="N368" i="1"/>
  <c r="C369" i="1"/>
  <c r="D369" i="1"/>
  <c r="F369" i="1"/>
  <c r="G369" i="1"/>
  <c r="H369" i="1"/>
  <c r="I369" i="1"/>
  <c r="J369" i="1"/>
  <c r="L369" i="1"/>
  <c r="M369" i="1"/>
  <c r="N369" i="1"/>
  <c r="C370" i="1"/>
  <c r="D370" i="1"/>
  <c r="F370" i="1"/>
  <c r="G370" i="1"/>
  <c r="H370" i="1"/>
  <c r="I370" i="1"/>
  <c r="J370" i="1"/>
  <c r="L370" i="1"/>
  <c r="M370" i="1"/>
  <c r="N370" i="1"/>
  <c r="C371" i="1"/>
  <c r="D371" i="1"/>
  <c r="F371" i="1"/>
  <c r="G371" i="1"/>
  <c r="H371" i="1"/>
  <c r="I371" i="1"/>
  <c r="J371" i="1"/>
  <c r="L371" i="1"/>
  <c r="M371" i="1"/>
  <c r="N371" i="1"/>
  <c r="C372" i="1"/>
  <c r="D372" i="1"/>
  <c r="F372" i="1"/>
  <c r="G372" i="1"/>
  <c r="H372" i="1"/>
  <c r="I372" i="1"/>
  <c r="J372" i="1"/>
  <c r="L372" i="1"/>
  <c r="M372" i="1"/>
  <c r="N372" i="1"/>
  <c r="C373" i="1"/>
  <c r="D373" i="1"/>
  <c r="F373" i="1"/>
  <c r="G373" i="1"/>
  <c r="H373" i="1"/>
  <c r="I373" i="1"/>
  <c r="J373" i="1"/>
  <c r="L373" i="1"/>
  <c r="M373" i="1"/>
  <c r="N373" i="1"/>
  <c r="C374" i="1"/>
  <c r="D374" i="1"/>
  <c r="F374" i="1"/>
  <c r="G374" i="1"/>
  <c r="H374" i="1"/>
  <c r="I374" i="1"/>
  <c r="J374" i="1"/>
  <c r="L374" i="1"/>
  <c r="M374" i="1"/>
  <c r="N374" i="1"/>
  <c r="C375" i="1"/>
  <c r="D375" i="1"/>
  <c r="F375" i="1"/>
  <c r="G375" i="1"/>
  <c r="H375" i="1"/>
  <c r="I375" i="1"/>
  <c r="J375" i="1"/>
  <c r="L375" i="1"/>
  <c r="M375" i="1"/>
  <c r="N375" i="1"/>
  <c r="C376" i="1"/>
  <c r="D376" i="1"/>
  <c r="F376" i="1"/>
  <c r="G376" i="1"/>
  <c r="H376" i="1"/>
  <c r="I376" i="1"/>
  <c r="J376" i="1"/>
  <c r="L376" i="1"/>
  <c r="M376" i="1"/>
  <c r="N376" i="1"/>
  <c r="C377" i="1"/>
  <c r="D377" i="1"/>
  <c r="F377" i="1"/>
  <c r="G377" i="1"/>
  <c r="H377" i="1"/>
  <c r="I377" i="1"/>
  <c r="J377" i="1"/>
  <c r="L377" i="1"/>
  <c r="M377" i="1"/>
  <c r="N377" i="1"/>
  <c r="C378" i="1"/>
  <c r="D378" i="1"/>
  <c r="F378" i="1"/>
  <c r="G378" i="1"/>
  <c r="H378" i="1"/>
  <c r="I378" i="1"/>
  <c r="J378" i="1"/>
  <c r="L378" i="1"/>
  <c r="M378" i="1"/>
  <c r="N378" i="1"/>
  <c r="C379" i="1"/>
  <c r="D379" i="1"/>
  <c r="F379" i="1"/>
  <c r="G379" i="1"/>
  <c r="H379" i="1"/>
  <c r="I379" i="1"/>
  <c r="J379" i="1"/>
  <c r="L379" i="1"/>
  <c r="M379" i="1"/>
  <c r="N379" i="1"/>
  <c r="C380" i="1"/>
  <c r="D380" i="1"/>
  <c r="F380" i="1"/>
  <c r="G380" i="1"/>
  <c r="H380" i="1"/>
  <c r="I380" i="1"/>
  <c r="J380" i="1"/>
  <c r="L380" i="1"/>
  <c r="M380" i="1"/>
  <c r="N380" i="1"/>
  <c r="C381" i="1"/>
  <c r="D381" i="1"/>
  <c r="F381" i="1"/>
  <c r="G381" i="1"/>
  <c r="H381" i="1"/>
  <c r="I381" i="1"/>
  <c r="J381" i="1"/>
  <c r="L381" i="1"/>
  <c r="M381" i="1"/>
  <c r="N381" i="1"/>
  <c r="C382" i="1"/>
  <c r="D382" i="1"/>
  <c r="F382" i="1"/>
  <c r="G382" i="1"/>
  <c r="H382" i="1"/>
  <c r="I382" i="1"/>
  <c r="J382" i="1"/>
  <c r="L382" i="1"/>
  <c r="M382" i="1"/>
  <c r="N382" i="1"/>
  <c r="C383" i="1"/>
  <c r="D383" i="1"/>
  <c r="F383" i="1"/>
  <c r="G383" i="1"/>
  <c r="H383" i="1"/>
  <c r="I383" i="1"/>
  <c r="J383" i="1"/>
  <c r="L383" i="1"/>
  <c r="M383" i="1"/>
  <c r="N383" i="1"/>
  <c r="C384" i="1"/>
  <c r="D384" i="1"/>
  <c r="F384" i="1"/>
  <c r="G384" i="1"/>
  <c r="H384" i="1"/>
  <c r="I384" i="1"/>
  <c r="J384" i="1"/>
  <c r="L384" i="1"/>
  <c r="M384" i="1"/>
  <c r="N384" i="1"/>
  <c r="C385" i="1"/>
  <c r="D385" i="1"/>
  <c r="F385" i="1"/>
  <c r="G385" i="1"/>
  <c r="H385" i="1"/>
  <c r="I385" i="1"/>
  <c r="J385" i="1"/>
  <c r="L385" i="1"/>
  <c r="M385" i="1"/>
  <c r="N385" i="1"/>
  <c r="C386" i="1"/>
  <c r="D386" i="1"/>
  <c r="F386" i="1"/>
  <c r="G386" i="1"/>
  <c r="H386" i="1"/>
  <c r="I386" i="1"/>
  <c r="J386" i="1"/>
  <c r="L386" i="1"/>
  <c r="M386" i="1"/>
  <c r="N386" i="1"/>
  <c r="C387" i="1"/>
  <c r="D387" i="1"/>
  <c r="F387" i="1"/>
  <c r="G387" i="1"/>
  <c r="H387" i="1"/>
  <c r="I387" i="1"/>
  <c r="J387" i="1"/>
  <c r="L387" i="1"/>
  <c r="M387" i="1"/>
  <c r="N387" i="1"/>
  <c r="C388" i="1"/>
  <c r="D388" i="1"/>
  <c r="F388" i="1"/>
  <c r="G388" i="1"/>
  <c r="H388" i="1"/>
  <c r="I388" i="1"/>
  <c r="J388" i="1"/>
  <c r="L388" i="1"/>
  <c r="M388" i="1"/>
  <c r="N388" i="1"/>
  <c r="C389" i="1"/>
  <c r="D389" i="1"/>
  <c r="F389" i="1"/>
  <c r="G389" i="1"/>
  <c r="H389" i="1"/>
  <c r="I389" i="1"/>
  <c r="J389" i="1"/>
  <c r="L389" i="1"/>
  <c r="M389" i="1"/>
  <c r="N389" i="1"/>
  <c r="C390" i="1"/>
  <c r="D390" i="1"/>
  <c r="F390" i="1"/>
  <c r="G390" i="1"/>
  <c r="H390" i="1"/>
  <c r="I390" i="1"/>
  <c r="J390" i="1"/>
  <c r="L390" i="1"/>
  <c r="M390" i="1"/>
  <c r="N390" i="1"/>
  <c r="C391" i="1"/>
  <c r="D391" i="1"/>
  <c r="F391" i="1"/>
  <c r="G391" i="1"/>
  <c r="H391" i="1"/>
  <c r="I391" i="1"/>
  <c r="J391" i="1"/>
  <c r="L391" i="1"/>
  <c r="M391" i="1"/>
  <c r="N391" i="1"/>
  <c r="C392" i="1"/>
  <c r="D392" i="1"/>
  <c r="F392" i="1"/>
  <c r="G392" i="1"/>
  <c r="H392" i="1"/>
  <c r="I392" i="1"/>
  <c r="J392" i="1"/>
  <c r="L392" i="1"/>
  <c r="M392" i="1"/>
  <c r="N392" i="1"/>
  <c r="C393" i="1"/>
  <c r="D393" i="1"/>
  <c r="F393" i="1"/>
  <c r="G393" i="1"/>
  <c r="H393" i="1"/>
  <c r="I393" i="1"/>
  <c r="J393" i="1"/>
  <c r="L393" i="1"/>
  <c r="M393" i="1"/>
  <c r="N393" i="1"/>
  <c r="C394" i="1"/>
  <c r="D394" i="1"/>
  <c r="F394" i="1"/>
  <c r="G394" i="1"/>
  <c r="H394" i="1"/>
  <c r="I394" i="1"/>
  <c r="J394" i="1"/>
  <c r="L394" i="1"/>
  <c r="M394" i="1"/>
  <c r="N394" i="1"/>
  <c r="C395" i="1"/>
  <c r="D395" i="1"/>
  <c r="F395" i="1"/>
  <c r="G395" i="1"/>
  <c r="H395" i="1"/>
  <c r="I395" i="1"/>
  <c r="J395" i="1"/>
  <c r="L395" i="1"/>
  <c r="M395" i="1"/>
  <c r="N395" i="1"/>
  <c r="C396" i="1"/>
  <c r="D396" i="1"/>
  <c r="F396" i="1"/>
  <c r="G396" i="1"/>
  <c r="H396" i="1"/>
  <c r="I396" i="1"/>
  <c r="J396" i="1"/>
  <c r="L396" i="1"/>
  <c r="M396" i="1"/>
  <c r="N396" i="1"/>
  <c r="C397" i="1"/>
  <c r="D397" i="1"/>
  <c r="F397" i="1"/>
  <c r="G397" i="1"/>
  <c r="H397" i="1"/>
  <c r="I397" i="1"/>
  <c r="J397" i="1"/>
  <c r="L397" i="1"/>
  <c r="M397" i="1"/>
  <c r="N397" i="1"/>
  <c r="C398" i="1"/>
  <c r="D398" i="1"/>
  <c r="F398" i="1"/>
  <c r="G398" i="1"/>
  <c r="H398" i="1"/>
  <c r="I398" i="1"/>
  <c r="J398" i="1"/>
  <c r="L398" i="1"/>
  <c r="M398" i="1"/>
  <c r="N398" i="1"/>
  <c r="C399" i="1"/>
  <c r="D399" i="1"/>
  <c r="F399" i="1"/>
  <c r="G399" i="1"/>
  <c r="H399" i="1"/>
  <c r="I399" i="1"/>
  <c r="J399" i="1"/>
  <c r="L399" i="1"/>
  <c r="M399" i="1"/>
  <c r="N399" i="1"/>
  <c r="C400" i="1"/>
  <c r="D400" i="1"/>
  <c r="F400" i="1"/>
  <c r="G400" i="1"/>
  <c r="H400" i="1"/>
  <c r="I400" i="1"/>
  <c r="J400" i="1"/>
  <c r="L400" i="1"/>
  <c r="M400" i="1"/>
  <c r="N400" i="1"/>
  <c r="C401" i="1"/>
  <c r="D401" i="1"/>
  <c r="F401" i="1"/>
  <c r="G401" i="1"/>
  <c r="H401" i="1"/>
  <c r="I401" i="1"/>
  <c r="J401" i="1"/>
  <c r="L401" i="1"/>
  <c r="M401" i="1"/>
  <c r="N401" i="1"/>
  <c r="C402" i="1"/>
  <c r="D402" i="1"/>
  <c r="F402" i="1"/>
  <c r="G402" i="1"/>
  <c r="H402" i="1"/>
  <c r="I402" i="1"/>
  <c r="J402" i="1"/>
  <c r="L402" i="1"/>
  <c r="M402" i="1"/>
  <c r="N402" i="1"/>
  <c r="C403" i="1"/>
  <c r="D403" i="1"/>
  <c r="F403" i="1"/>
  <c r="G403" i="1"/>
  <c r="H403" i="1"/>
  <c r="I403" i="1"/>
  <c r="J403" i="1"/>
  <c r="L403" i="1"/>
  <c r="M403" i="1"/>
  <c r="N403" i="1"/>
  <c r="C404" i="1"/>
  <c r="D404" i="1"/>
  <c r="F404" i="1"/>
  <c r="G404" i="1"/>
  <c r="H404" i="1"/>
  <c r="I404" i="1"/>
  <c r="J404" i="1"/>
  <c r="L404" i="1"/>
  <c r="M404" i="1"/>
  <c r="N404" i="1"/>
  <c r="C405" i="1"/>
  <c r="D405" i="1"/>
  <c r="F405" i="1"/>
  <c r="G405" i="1"/>
  <c r="H405" i="1"/>
  <c r="I405" i="1"/>
  <c r="J405" i="1"/>
  <c r="L405" i="1"/>
  <c r="M405" i="1"/>
  <c r="N405" i="1"/>
  <c r="C406" i="1"/>
  <c r="D406" i="1"/>
  <c r="F406" i="1"/>
  <c r="G406" i="1"/>
  <c r="H406" i="1"/>
  <c r="I406" i="1"/>
  <c r="J406" i="1"/>
  <c r="L406" i="1"/>
  <c r="M406" i="1"/>
  <c r="N406" i="1"/>
  <c r="C407" i="1"/>
  <c r="D407" i="1"/>
  <c r="F407" i="1"/>
  <c r="G407" i="1"/>
  <c r="H407" i="1"/>
  <c r="I407" i="1"/>
  <c r="J407" i="1"/>
  <c r="L407" i="1"/>
  <c r="M407" i="1"/>
  <c r="N407" i="1"/>
  <c r="C408" i="1"/>
  <c r="D408" i="1"/>
  <c r="F408" i="1"/>
  <c r="G408" i="1"/>
  <c r="H408" i="1"/>
  <c r="I408" i="1"/>
  <c r="J408" i="1"/>
  <c r="L408" i="1"/>
  <c r="M408" i="1"/>
  <c r="N408" i="1"/>
  <c r="C409" i="1"/>
  <c r="D409" i="1"/>
  <c r="F409" i="1"/>
  <c r="G409" i="1"/>
  <c r="H409" i="1"/>
  <c r="I409" i="1"/>
  <c r="J409" i="1"/>
  <c r="L409" i="1"/>
  <c r="M409" i="1"/>
  <c r="N409" i="1"/>
  <c r="C410" i="1"/>
  <c r="D410" i="1"/>
  <c r="F410" i="1"/>
  <c r="G410" i="1"/>
  <c r="H410" i="1"/>
  <c r="I410" i="1"/>
  <c r="J410" i="1"/>
  <c r="L410" i="1"/>
  <c r="M410" i="1"/>
  <c r="N410" i="1"/>
  <c r="C411" i="1"/>
  <c r="D411" i="1"/>
  <c r="F411" i="1"/>
  <c r="G411" i="1"/>
  <c r="H411" i="1"/>
  <c r="I411" i="1"/>
  <c r="J411" i="1"/>
  <c r="L411" i="1"/>
  <c r="M411" i="1"/>
  <c r="N411" i="1"/>
  <c r="C412" i="1"/>
  <c r="D412" i="1"/>
  <c r="F412" i="1"/>
  <c r="G412" i="1"/>
  <c r="H412" i="1"/>
  <c r="I412" i="1"/>
  <c r="J412" i="1"/>
  <c r="L412" i="1"/>
  <c r="M412" i="1"/>
  <c r="N412" i="1"/>
  <c r="C413" i="1"/>
  <c r="D413" i="1"/>
  <c r="F413" i="1"/>
  <c r="G413" i="1"/>
  <c r="H413" i="1"/>
  <c r="I413" i="1"/>
  <c r="J413" i="1"/>
  <c r="L413" i="1"/>
  <c r="M413" i="1"/>
  <c r="N413" i="1"/>
  <c r="C414" i="1"/>
  <c r="D414" i="1"/>
  <c r="F414" i="1"/>
  <c r="G414" i="1"/>
  <c r="H414" i="1"/>
  <c r="I414" i="1"/>
  <c r="J414" i="1"/>
  <c r="L414" i="1"/>
  <c r="M414" i="1"/>
  <c r="N414" i="1"/>
  <c r="C415" i="1"/>
  <c r="D415" i="1"/>
  <c r="F415" i="1"/>
  <c r="G415" i="1"/>
  <c r="H415" i="1"/>
  <c r="I415" i="1"/>
  <c r="J415" i="1"/>
  <c r="L415" i="1"/>
  <c r="M415" i="1"/>
  <c r="N415" i="1"/>
  <c r="C416" i="1"/>
  <c r="D416" i="1"/>
  <c r="F416" i="1"/>
  <c r="G416" i="1"/>
  <c r="H416" i="1"/>
  <c r="I416" i="1"/>
  <c r="J416" i="1"/>
  <c r="L416" i="1"/>
  <c r="M416" i="1"/>
  <c r="N416" i="1"/>
  <c r="C417" i="1"/>
  <c r="D417" i="1"/>
  <c r="F417" i="1"/>
  <c r="G417" i="1"/>
  <c r="H417" i="1"/>
  <c r="I417" i="1"/>
  <c r="J417" i="1"/>
  <c r="L417" i="1"/>
  <c r="M417" i="1"/>
  <c r="N417" i="1"/>
  <c r="C418" i="1"/>
  <c r="D418" i="1"/>
  <c r="F418" i="1"/>
  <c r="G418" i="1"/>
  <c r="H418" i="1"/>
  <c r="I418" i="1"/>
  <c r="J418" i="1"/>
  <c r="L418" i="1"/>
  <c r="M418" i="1"/>
  <c r="N418" i="1"/>
  <c r="C419" i="1"/>
  <c r="D419" i="1"/>
  <c r="F419" i="1"/>
  <c r="G419" i="1"/>
  <c r="H419" i="1"/>
  <c r="I419" i="1"/>
  <c r="J419" i="1"/>
  <c r="L419" i="1"/>
  <c r="M419" i="1"/>
  <c r="N419" i="1"/>
  <c r="C420" i="1"/>
  <c r="D420" i="1"/>
  <c r="F420" i="1"/>
  <c r="G420" i="1"/>
  <c r="H420" i="1"/>
  <c r="I420" i="1"/>
  <c r="J420" i="1"/>
  <c r="L420" i="1"/>
  <c r="M420" i="1"/>
  <c r="N420" i="1"/>
  <c r="C421" i="1"/>
  <c r="D421" i="1"/>
  <c r="F421" i="1"/>
  <c r="G421" i="1"/>
  <c r="H421" i="1"/>
  <c r="I421" i="1"/>
  <c r="J421" i="1"/>
  <c r="L421" i="1"/>
  <c r="M421" i="1"/>
  <c r="N421" i="1"/>
  <c r="C422" i="1"/>
  <c r="D422" i="1"/>
  <c r="F422" i="1"/>
  <c r="G422" i="1"/>
  <c r="H422" i="1"/>
  <c r="I422" i="1"/>
  <c r="J422" i="1"/>
  <c r="L422" i="1"/>
  <c r="M422" i="1"/>
  <c r="N422" i="1"/>
  <c r="C423" i="1"/>
  <c r="D423" i="1"/>
  <c r="F423" i="1"/>
  <c r="G423" i="1"/>
  <c r="H423" i="1"/>
  <c r="I423" i="1"/>
  <c r="J423" i="1"/>
  <c r="L423" i="1"/>
  <c r="M423" i="1"/>
  <c r="N423" i="1"/>
  <c r="C424" i="1"/>
  <c r="D424" i="1"/>
  <c r="F424" i="1"/>
  <c r="G424" i="1"/>
  <c r="H424" i="1"/>
  <c r="I424" i="1"/>
  <c r="J424" i="1"/>
  <c r="L424" i="1"/>
  <c r="M424" i="1"/>
  <c r="N424" i="1"/>
  <c r="C425" i="1"/>
  <c r="D425" i="1"/>
  <c r="F425" i="1"/>
  <c r="G425" i="1"/>
  <c r="H425" i="1"/>
  <c r="I425" i="1"/>
  <c r="J425" i="1"/>
  <c r="L425" i="1"/>
  <c r="M425" i="1"/>
  <c r="N425" i="1"/>
  <c r="C426" i="1"/>
  <c r="D426" i="1"/>
  <c r="F426" i="1"/>
  <c r="G426" i="1"/>
  <c r="H426" i="1"/>
  <c r="I426" i="1"/>
  <c r="J426" i="1"/>
  <c r="L426" i="1"/>
  <c r="M426" i="1"/>
  <c r="N426" i="1"/>
  <c r="C427" i="1"/>
  <c r="D427" i="1"/>
  <c r="F427" i="1"/>
  <c r="G427" i="1"/>
  <c r="H427" i="1"/>
  <c r="I427" i="1"/>
  <c r="J427" i="1"/>
  <c r="L427" i="1"/>
  <c r="M427" i="1"/>
  <c r="N427" i="1"/>
  <c r="C428" i="1"/>
  <c r="D428" i="1"/>
  <c r="F428" i="1"/>
  <c r="G428" i="1"/>
  <c r="H428" i="1"/>
  <c r="I428" i="1"/>
  <c r="J428" i="1"/>
  <c r="L428" i="1"/>
  <c r="M428" i="1"/>
  <c r="N428" i="1"/>
  <c r="C429" i="1"/>
  <c r="D429" i="1"/>
  <c r="F429" i="1"/>
  <c r="G429" i="1"/>
  <c r="H429" i="1"/>
  <c r="I429" i="1"/>
  <c r="J429" i="1"/>
  <c r="L429" i="1"/>
  <c r="M429" i="1"/>
  <c r="N429" i="1"/>
  <c r="C430" i="1"/>
  <c r="D430" i="1"/>
  <c r="F430" i="1"/>
  <c r="G430" i="1"/>
  <c r="H430" i="1"/>
  <c r="I430" i="1"/>
  <c r="J430" i="1"/>
  <c r="L430" i="1"/>
  <c r="M430" i="1"/>
  <c r="N430" i="1"/>
  <c r="C431" i="1"/>
  <c r="D431" i="1"/>
  <c r="F431" i="1"/>
  <c r="G431" i="1"/>
  <c r="H431" i="1"/>
  <c r="I431" i="1"/>
  <c r="J431" i="1"/>
  <c r="L431" i="1"/>
  <c r="M431" i="1"/>
  <c r="N431" i="1"/>
  <c r="C432" i="1"/>
  <c r="D432" i="1"/>
  <c r="F432" i="1"/>
  <c r="G432" i="1"/>
  <c r="H432" i="1"/>
  <c r="I432" i="1"/>
  <c r="J432" i="1"/>
  <c r="L432" i="1"/>
  <c r="M432" i="1"/>
  <c r="N432" i="1"/>
  <c r="C433" i="1"/>
  <c r="D433" i="1"/>
  <c r="F433" i="1"/>
  <c r="G433" i="1"/>
  <c r="H433" i="1"/>
  <c r="I433" i="1"/>
  <c r="J433" i="1"/>
  <c r="L433" i="1"/>
  <c r="M433" i="1"/>
  <c r="N433" i="1"/>
  <c r="C434" i="1"/>
  <c r="D434" i="1"/>
  <c r="F434" i="1"/>
  <c r="G434" i="1"/>
  <c r="H434" i="1"/>
  <c r="I434" i="1"/>
  <c r="J434" i="1"/>
  <c r="L434" i="1"/>
  <c r="M434" i="1"/>
  <c r="N434" i="1"/>
  <c r="C435" i="1"/>
  <c r="D435" i="1"/>
  <c r="F435" i="1"/>
  <c r="G435" i="1"/>
  <c r="H435" i="1"/>
  <c r="I435" i="1"/>
  <c r="J435" i="1"/>
  <c r="L435" i="1"/>
  <c r="M435" i="1"/>
  <c r="N435" i="1"/>
  <c r="C436" i="1"/>
  <c r="D436" i="1"/>
  <c r="F436" i="1"/>
  <c r="G436" i="1"/>
  <c r="H436" i="1"/>
  <c r="I436" i="1"/>
  <c r="J436" i="1"/>
  <c r="L436" i="1"/>
  <c r="M436" i="1"/>
  <c r="N436" i="1"/>
  <c r="C437" i="1"/>
  <c r="D437" i="1"/>
  <c r="F437" i="1"/>
  <c r="G437" i="1"/>
  <c r="H437" i="1"/>
  <c r="I437" i="1"/>
  <c r="J437" i="1"/>
  <c r="L437" i="1"/>
  <c r="M437" i="1"/>
  <c r="N437" i="1"/>
  <c r="C438" i="1"/>
  <c r="D438" i="1"/>
  <c r="F438" i="1"/>
  <c r="G438" i="1"/>
  <c r="H438" i="1"/>
  <c r="I438" i="1"/>
  <c r="J438" i="1"/>
  <c r="L438" i="1"/>
  <c r="M438" i="1"/>
  <c r="N438" i="1"/>
  <c r="C439" i="1"/>
  <c r="D439" i="1"/>
  <c r="F439" i="1"/>
  <c r="G439" i="1"/>
  <c r="H439" i="1"/>
  <c r="I439" i="1"/>
  <c r="J439" i="1"/>
  <c r="L439" i="1"/>
  <c r="M439" i="1"/>
  <c r="N439" i="1"/>
  <c r="C440" i="1"/>
  <c r="D440" i="1"/>
  <c r="F440" i="1"/>
  <c r="G440" i="1"/>
  <c r="H440" i="1"/>
  <c r="I440" i="1"/>
  <c r="J440" i="1"/>
  <c r="L440" i="1"/>
  <c r="M440" i="1"/>
  <c r="N440" i="1"/>
  <c r="C441" i="1"/>
  <c r="D441" i="1"/>
  <c r="F441" i="1"/>
  <c r="G441" i="1"/>
  <c r="H441" i="1"/>
  <c r="I441" i="1"/>
  <c r="J441" i="1"/>
  <c r="L441" i="1"/>
  <c r="M441" i="1"/>
  <c r="N441" i="1"/>
  <c r="C442" i="1"/>
  <c r="D442" i="1"/>
  <c r="F442" i="1"/>
  <c r="G442" i="1"/>
  <c r="H442" i="1"/>
  <c r="I442" i="1"/>
  <c r="J442" i="1"/>
  <c r="L442" i="1"/>
  <c r="M442" i="1"/>
  <c r="N442" i="1"/>
  <c r="C443" i="1"/>
  <c r="D443" i="1"/>
  <c r="F443" i="1"/>
  <c r="G443" i="1"/>
  <c r="H443" i="1"/>
  <c r="I443" i="1"/>
  <c r="J443" i="1"/>
  <c r="L443" i="1"/>
  <c r="M443" i="1"/>
  <c r="N443" i="1"/>
  <c r="C444" i="1"/>
  <c r="D444" i="1"/>
  <c r="F444" i="1"/>
  <c r="G444" i="1"/>
  <c r="H444" i="1"/>
  <c r="I444" i="1"/>
  <c r="J444" i="1"/>
  <c r="L444" i="1"/>
  <c r="M444" i="1"/>
  <c r="N444" i="1"/>
  <c r="C445" i="1"/>
  <c r="D445" i="1"/>
  <c r="F445" i="1"/>
  <c r="G445" i="1"/>
  <c r="H445" i="1"/>
  <c r="I445" i="1"/>
  <c r="J445" i="1"/>
  <c r="L445" i="1"/>
  <c r="M445" i="1"/>
  <c r="N445" i="1"/>
  <c r="C446" i="1"/>
  <c r="D446" i="1"/>
  <c r="F446" i="1"/>
  <c r="G446" i="1"/>
  <c r="H446" i="1"/>
  <c r="I446" i="1"/>
  <c r="J446" i="1"/>
  <c r="L446" i="1"/>
  <c r="M446" i="1"/>
  <c r="N446" i="1"/>
  <c r="C447" i="1"/>
  <c r="D447" i="1"/>
  <c r="F447" i="1"/>
  <c r="G447" i="1"/>
  <c r="H447" i="1"/>
  <c r="I447" i="1"/>
  <c r="J447" i="1"/>
  <c r="L447" i="1"/>
  <c r="M447" i="1"/>
  <c r="N447" i="1"/>
  <c r="C448" i="1"/>
  <c r="D448" i="1"/>
  <c r="F448" i="1"/>
  <c r="G448" i="1"/>
  <c r="H448" i="1"/>
  <c r="I448" i="1"/>
  <c r="J448" i="1"/>
  <c r="L448" i="1"/>
  <c r="M448" i="1"/>
  <c r="N448" i="1"/>
  <c r="C449" i="1"/>
  <c r="D449" i="1"/>
  <c r="F449" i="1"/>
  <c r="G449" i="1"/>
  <c r="H449" i="1"/>
  <c r="I449" i="1"/>
  <c r="J449" i="1"/>
  <c r="L449" i="1"/>
  <c r="M449" i="1"/>
  <c r="N449" i="1"/>
  <c r="C450" i="1"/>
  <c r="D450" i="1"/>
  <c r="F450" i="1"/>
  <c r="G450" i="1"/>
  <c r="H450" i="1"/>
  <c r="I450" i="1"/>
  <c r="J450" i="1"/>
  <c r="L450" i="1"/>
  <c r="M450" i="1"/>
  <c r="N450" i="1"/>
  <c r="C451" i="1"/>
  <c r="D451" i="1"/>
  <c r="F451" i="1"/>
  <c r="G451" i="1"/>
  <c r="H451" i="1"/>
  <c r="I451" i="1"/>
  <c r="J451" i="1"/>
  <c r="L451" i="1"/>
  <c r="M451" i="1"/>
  <c r="N451" i="1"/>
  <c r="C452" i="1"/>
  <c r="D452" i="1"/>
  <c r="F452" i="1"/>
  <c r="G452" i="1"/>
  <c r="H452" i="1"/>
  <c r="I452" i="1"/>
  <c r="J452" i="1"/>
  <c r="L452" i="1"/>
  <c r="M452" i="1"/>
  <c r="N452" i="1"/>
  <c r="C453" i="1"/>
  <c r="D453" i="1"/>
  <c r="F453" i="1"/>
  <c r="G453" i="1"/>
  <c r="H453" i="1"/>
  <c r="I453" i="1"/>
  <c r="J453" i="1"/>
  <c r="L453" i="1"/>
  <c r="M453" i="1"/>
  <c r="N453" i="1"/>
  <c r="C454" i="1"/>
  <c r="D454" i="1"/>
  <c r="F454" i="1"/>
  <c r="G454" i="1"/>
  <c r="H454" i="1"/>
  <c r="I454" i="1"/>
  <c r="J454" i="1"/>
  <c r="L454" i="1"/>
  <c r="M454" i="1"/>
  <c r="N454" i="1"/>
  <c r="C455" i="1"/>
  <c r="D455" i="1"/>
  <c r="F455" i="1"/>
  <c r="G455" i="1"/>
  <c r="H455" i="1"/>
  <c r="I455" i="1"/>
  <c r="J455" i="1"/>
  <c r="L455" i="1"/>
  <c r="M455" i="1"/>
  <c r="N455" i="1"/>
  <c r="C456" i="1"/>
  <c r="D456" i="1"/>
  <c r="F456" i="1"/>
  <c r="G456" i="1"/>
  <c r="H456" i="1"/>
  <c r="I456" i="1"/>
  <c r="J456" i="1"/>
  <c r="L456" i="1"/>
  <c r="M456" i="1"/>
  <c r="N456" i="1"/>
  <c r="C457" i="1"/>
  <c r="D457" i="1"/>
  <c r="F457" i="1"/>
  <c r="G457" i="1"/>
  <c r="H457" i="1"/>
  <c r="I457" i="1"/>
  <c r="J457" i="1"/>
  <c r="L457" i="1"/>
  <c r="M457" i="1"/>
  <c r="N457" i="1"/>
  <c r="C458" i="1"/>
  <c r="D458" i="1"/>
  <c r="F458" i="1"/>
  <c r="G458" i="1"/>
  <c r="H458" i="1"/>
  <c r="I458" i="1"/>
  <c r="J458" i="1"/>
  <c r="L458" i="1"/>
  <c r="M458" i="1"/>
  <c r="N458" i="1"/>
  <c r="C459" i="1"/>
  <c r="D459" i="1"/>
  <c r="F459" i="1"/>
  <c r="G459" i="1"/>
  <c r="H459" i="1"/>
  <c r="I459" i="1"/>
  <c r="J459" i="1"/>
  <c r="L459" i="1"/>
  <c r="M459" i="1"/>
  <c r="N459" i="1"/>
  <c r="C460" i="1"/>
  <c r="D460" i="1"/>
  <c r="F460" i="1"/>
  <c r="G460" i="1"/>
  <c r="H460" i="1"/>
  <c r="I460" i="1"/>
  <c r="J460" i="1"/>
  <c r="L460" i="1"/>
  <c r="M460" i="1"/>
  <c r="N460" i="1"/>
  <c r="C461" i="1"/>
  <c r="D461" i="1"/>
  <c r="F461" i="1"/>
  <c r="G461" i="1"/>
  <c r="H461" i="1"/>
  <c r="I461" i="1"/>
  <c r="J461" i="1"/>
  <c r="L461" i="1"/>
  <c r="M461" i="1"/>
  <c r="N461" i="1"/>
  <c r="C462" i="1"/>
  <c r="D462" i="1"/>
  <c r="F462" i="1"/>
  <c r="G462" i="1"/>
  <c r="H462" i="1"/>
  <c r="I462" i="1"/>
  <c r="J462" i="1"/>
  <c r="L462" i="1"/>
  <c r="M462" i="1"/>
  <c r="N462" i="1"/>
  <c r="C463" i="1"/>
  <c r="D463" i="1"/>
  <c r="F463" i="1"/>
  <c r="G463" i="1"/>
  <c r="H463" i="1"/>
  <c r="I463" i="1"/>
  <c r="J463" i="1"/>
  <c r="L463" i="1"/>
  <c r="M463" i="1"/>
  <c r="N463" i="1"/>
  <c r="C464" i="1"/>
  <c r="D464" i="1"/>
  <c r="F464" i="1"/>
  <c r="G464" i="1"/>
  <c r="H464" i="1"/>
  <c r="I464" i="1"/>
  <c r="J464" i="1"/>
  <c r="L464" i="1"/>
  <c r="M464" i="1"/>
  <c r="N464" i="1"/>
  <c r="C465" i="1"/>
  <c r="D465" i="1"/>
  <c r="F465" i="1"/>
  <c r="G465" i="1"/>
  <c r="H465" i="1"/>
  <c r="I465" i="1"/>
  <c r="J465" i="1"/>
  <c r="L465" i="1"/>
  <c r="M465" i="1"/>
  <c r="N465" i="1"/>
  <c r="C466" i="1"/>
  <c r="D466" i="1"/>
  <c r="F466" i="1"/>
  <c r="G466" i="1"/>
  <c r="H466" i="1"/>
  <c r="I466" i="1"/>
  <c r="J466" i="1"/>
  <c r="L466" i="1"/>
  <c r="M466" i="1"/>
  <c r="N466" i="1"/>
  <c r="C467" i="1"/>
  <c r="D467" i="1"/>
  <c r="F467" i="1"/>
  <c r="G467" i="1"/>
  <c r="H467" i="1"/>
  <c r="I467" i="1"/>
  <c r="J467" i="1"/>
  <c r="L467" i="1"/>
  <c r="M467" i="1"/>
  <c r="N467" i="1"/>
  <c r="C468" i="1"/>
  <c r="D468" i="1"/>
  <c r="F468" i="1"/>
  <c r="G468" i="1"/>
  <c r="H468" i="1"/>
  <c r="I468" i="1"/>
  <c r="J468" i="1"/>
  <c r="L468" i="1"/>
  <c r="M468" i="1"/>
  <c r="N468" i="1"/>
  <c r="C469" i="1"/>
  <c r="D469" i="1"/>
  <c r="F469" i="1"/>
  <c r="G469" i="1"/>
  <c r="H469" i="1"/>
  <c r="I469" i="1"/>
  <c r="J469" i="1"/>
  <c r="L469" i="1"/>
  <c r="M469" i="1"/>
  <c r="N469" i="1"/>
  <c r="C470" i="1"/>
  <c r="D470" i="1"/>
  <c r="F470" i="1"/>
  <c r="G470" i="1"/>
  <c r="H470" i="1"/>
  <c r="I470" i="1"/>
  <c r="J470" i="1"/>
  <c r="L470" i="1"/>
  <c r="M470" i="1"/>
  <c r="N470" i="1"/>
  <c r="C471" i="1"/>
  <c r="D471" i="1"/>
  <c r="F471" i="1"/>
  <c r="G471" i="1"/>
  <c r="H471" i="1"/>
  <c r="I471" i="1"/>
  <c r="J471" i="1"/>
  <c r="L471" i="1"/>
  <c r="M471" i="1"/>
  <c r="N471" i="1"/>
  <c r="C472" i="1"/>
  <c r="D472" i="1"/>
  <c r="F472" i="1"/>
  <c r="G472" i="1"/>
  <c r="H472" i="1"/>
  <c r="I472" i="1"/>
  <c r="J472" i="1"/>
  <c r="L472" i="1"/>
  <c r="M472" i="1"/>
  <c r="N472" i="1"/>
  <c r="C473" i="1"/>
  <c r="D473" i="1"/>
  <c r="F473" i="1"/>
  <c r="G473" i="1"/>
  <c r="H473" i="1"/>
  <c r="I473" i="1"/>
  <c r="J473" i="1"/>
  <c r="L473" i="1"/>
  <c r="M473" i="1"/>
  <c r="N473" i="1"/>
  <c r="C474" i="1"/>
  <c r="D474" i="1"/>
  <c r="F474" i="1"/>
  <c r="G474" i="1"/>
  <c r="H474" i="1"/>
  <c r="I474" i="1"/>
  <c r="J474" i="1"/>
  <c r="L474" i="1"/>
  <c r="M474" i="1"/>
  <c r="N474" i="1"/>
  <c r="C475" i="1"/>
  <c r="D475" i="1"/>
  <c r="F475" i="1"/>
  <c r="G475" i="1"/>
  <c r="H475" i="1"/>
  <c r="I475" i="1"/>
  <c r="J475" i="1"/>
  <c r="L475" i="1"/>
  <c r="M475" i="1"/>
  <c r="N475" i="1"/>
  <c r="C476" i="1"/>
  <c r="D476" i="1"/>
  <c r="F476" i="1"/>
  <c r="G476" i="1"/>
  <c r="H476" i="1"/>
  <c r="I476" i="1"/>
  <c r="J476" i="1"/>
  <c r="L476" i="1"/>
  <c r="M476" i="1"/>
  <c r="N476" i="1"/>
  <c r="C477" i="1"/>
  <c r="D477" i="1"/>
  <c r="F477" i="1"/>
  <c r="G477" i="1"/>
  <c r="H477" i="1"/>
  <c r="I477" i="1"/>
  <c r="J477" i="1"/>
  <c r="L477" i="1"/>
  <c r="M477" i="1"/>
  <c r="N477" i="1"/>
  <c r="C478" i="1"/>
  <c r="D478" i="1"/>
  <c r="F478" i="1"/>
  <c r="G478" i="1"/>
  <c r="H478" i="1"/>
  <c r="I478" i="1"/>
  <c r="J478" i="1"/>
  <c r="L478" i="1"/>
  <c r="M478" i="1"/>
  <c r="N478" i="1"/>
  <c r="C479" i="1"/>
  <c r="D479" i="1"/>
  <c r="F479" i="1"/>
  <c r="G479" i="1"/>
  <c r="H479" i="1"/>
  <c r="I479" i="1"/>
  <c r="J479" i="1"/>
  <c r="L479" i="1"/>
  <c r="M479" i="1"/>
  <c r="N479" i="1"/>
  <c r="C480" i="1"/>
  <c r="D480" i="1"/>
  <c r="F480" i="1"/>
  <c r="G480" i="1"/>
  <c r="H480" i="1"/>
  <c r="I480" i="1"/>
  <c r="J480" i="1"/>
  <c r="L480" i="1"/>
  <c r="M480" i="1"/>
  <c r="N480" i="1"/>
  <c r="C481" i="1"/>
  <c r="D481" i="1"/>
  <c r="F481" i="1"/>
  <c r="G481" i="1"/>
  <c r="H481" i="1"/>
  <c r="I481" i="1"/>
  <c r="J481" i="1"/>
  <c r="L481" i="1"/>
  <c r="M481" i="1"/>
  <c r="N481" i="1"/>
  <c r="C482" i="1"/>
  <c r="D482" i="1"/>
  <c r="F482" i="1"/>
  <c r="G482" i="1"/>
  <c r="H482" i="1"/>
  <c r="I482" i="1"/>
  <c r="J482" i="1"/>
  <c r="L482" i="1"/>
  <c r="M482" i="1"/>
  <c r="N482" i="1"/>
  <c r="C483" i="1"/>
  <c r="D483" i="1"/>
  <c r="F483" i="1"/>
  <c r="G483" i="1"/>
  <c r="H483" i="1"/>
  <c r="I483" i="1"/>
  <c r="J483" i="1"/>
  <c r="L483" i="1"/>
  <c r="M483" i="1"/>
  <c r="N483" i="1"/>
  <c r="C484" i="1"/>
  <c r="D484" i="1"/>
  <c r="F484" i="1"/>
  <c r="G484" i="1"/>
  <c r="H484" i="1"/>
  <c r="I484" i="1"/>
  <c r="J484" i="1"/>
  <c r="L484" i="1"/>
  <c r="M484" i="1"/>
  <c r="N484" i="1"/>
  <c r="C485" i="1"/>
  <c r="D485" i="1"/>
  <c r="F485" i="1"/>
  <c r="G485" i="1"/>
  <c r="H485" i="1"/>
  <c r="I485" i="1"/>
  <c r="J485" i="1"/>
  <c r="L485" i="1"/>
  <c r="M485" i="1"/>
  <c r="N485" i="1"/>
  <c r="C486" i="1"/>
  <c r="D486" i="1"/>
  <c r="F486" i="1"/>
  <c r="G486" i="1"/>
  <c r="H486" i="1"/>
  <c r="I486" i="1"/>
  <c r="J486" i="1"/>
  <c r="L486" i="1"/>
  <c r="M486" i="1"/>
  <c r="N486" i="1"/>
  <c r="C487" i="1"/>
  <c r="D487" i="1"/>
  <c r="F487" i="1"/>
  <c r="G487" i="1"/>
  <c r="H487" i="1"/>
  <c r="I487" i="1"/>
  <c r="J487" i="1"/>
  <c r="L487" i="1"/>
  <c r="M487" i="1"/>
  <c r="N487" i="1"/>
  <c r="C488" i="1"/>
  <c r="D488" i="1"/>
  <c r="F488" i="1"/>
  <c r="G488" i="1"/>
  <c r="H488" i="1"/>
  <c r="I488" i="1"/>
  <c r="J488" i="1"/>
  <c r="L488" i="1"/>
  <c r="M488" i="1"/>
  <c r="N488" i="1"/>
  <c r="C489" i="1"/>
  <c r="D489" i="1"/>
  <c r="F489" i="1"/>
  <c r="G489" i="1"/>
  <c r="H489" i="1"/>
  <c r="I489" i="1"/>
  <c r="J489" i="1"/>
  <c r="L489" i="1"/>
  <c r="M489" i="1"/>
  <c r="N489" i="1"/>
  <c r="C490" i="1"/>
  <c r="D490" i="1"/>
  <c r="F490" i="1"/>
  <c r="G490" i="1"/>
  <c r="H490" i="1"/>
  <c r="I490" i="1"/>
  <c r="J490" i="1"/>
  <c r="L490" i="1"/>
  <c r="M490" i="1"/>
  <c r="N490" i="1"/>
  <c r="C491" i="1"/>
  <c r="D491" i="1"/>
  <c r="F491" i="1"/>
  <c r="G491" i="1"/>
  <c r="H491" i="1"/>
  <c r="I491" i="1"/>
  <c r="J491" i="1"/>
  <c r="L491" i="1"/>
  <c r="M491" i="1"/>
  <c r="N491" i="1"/>
  <c r="C492" i="1"/>
  <c r="D492" i="1"/>
  <c r="F492" i="1"/>
  <c r="G492" i="1"/>
  <c r="H492" i="1"/>
  <c r="I492" i="1"/>
  <c r="J492" i="1"/>
  <c r="L492" i="1"/>
  <c r="M492" i="1"/>
  <c r="N492" i="1"/>
  <c r="C493" i="1"/>
  <c r="D493" i="1"/>
  <c r="F493" i="1"/>
  <c r="G493" i="1"/>
  <c r="H493" i="1"/>
  <c r="I493" i="1"/>
  <c r="J493" i="1"/>
  <c r="L493" i="1"/>
  <c r="M493" i="1"/>
  <c r="N493" i="1"/>
  <c r="C494" i="1"/>
  <c r="D494" i="1"/>
  <c r="F494" i="1"/>
  <c r="G494" i="1"/>
  <c r="H494" i="1"/>
  <c r="I494" i="1"/>
  <c r="J494" i="1"/>
  <c r="L494" i="1"/>
  <c r="M494" i="1"/>
  <c r="N494" i="1"/>
  <c r="C495" i="1"/>
  <c r="D495" i="1"/>
  <c r="F495" i="1"/>
  <c r="G495" i="1"/>
  <c r="H495" i="1"/>
  <c r="I495" i="1"/>
  <c r="J495" i="1"/>
  <c r="L495" i="1"/>
  <c r="M495" i="1"/>
  <c r="N495" i="1"/>
  <c r="C496" i="1"/>
  <c r="D496" i="1"/>
  <c r="F496" i="1"/>
  <c r="G496" i="1"/>
  <c r="H496" i="1"/>
  <c r="I496" i="1"/>
  <c r="J496" i="1"/>
  <c r="L496" i="1"/>
  <c r="M496" i="1"/>
  <c r="N496" i="1"/>
  <c r="C497" i="1"/>
  <c r="D497" i="1"/>
  <c r="F497" i="1"/>
  <c r="G497" i="1"/>
  <c r="H497" i="1"/>
  <c r="I497" i="1"/>
  <c r="J497" i="1"/>
  <c r="L497" i="1"/>
  <c r="M497" i="1"/>
  <c r="N497" i="1"/>
  <c r="C498" i="1"/>
  <c r="D498" i="1"/>
  <c r="F498" i="1"/>
  <c r="G498" i="1"/>
  <c r="H498" i="1"/>
  <c r="I498" i="1"/>
  <c r="J498" i="1"/>
  <c r="L498" i="1"/>
  <c r="M498" i="1"/>
  <c r="N498" i="1"/>
  <c r="C499" i="1"/>
  <c r="D499" i="1"/>
  <c r="F499" i="1"/>
  <c r="G499" i="1"/>
  <c r="H499" i="1"/>
  <c r="I499" i="1"/>
  <c r="J499" i="1"/>
  <c r="L499" i="1"/>
  <c r="M499" i="1"/>
  <c r="N499" i="1"/>
  <c r="C500" i="1"/>
  <c r="D500" i="1"/>
  <c r="F500" i="1"/>
  <c r="G500" i="1"/>
  <c r="H500" i="1"/>
  <c r="I500" i="1"/>
  <c r="J500" i="1"/>
  <c r="L500" i="1"/>
  <c r="M500" i="1"/>
  <c r="N500" i="1"/>
  <c r="C501" i="1"/>
  <c r="D501" i="1"/>
  <c r="F501" i="1"/>
  <c r="G501" i="1"/>
  <c r="H501" i="1"/>
  <c r="I501" i="1"/>
  <c r="J501" i="1"/>
  <c r="L501" i="1"/>
  <c r="M501" i="1"/>
  <c r="N501" i="1"/>
  <c r="C502" i="1"/>
  <c r="D502" i="1"/>
  <c r="F502" i="1"/>
  <c r="G502" i="1"/>
  <c r="H502" i="1"/>
  <c r="I502" i="1"/>
  <c r="J502" i="1"/>
  <c r="L502" i="1"/>
  <c r="M502" i="1"/>
  <c r="N502" i="1"/>
  <c r="C503" i="1"/>
  <c r="D503" i="1"/>
  <c r="F503" i="1"/>
  <c r="G503" i="1"/>
  <c r="H503" i="1"/>
  <c r="I503" i="1"/>
  <c r="J503" i="1"/>
  <c r="L503" i="1"/>
  <c r="M503" i="1"/>
  <c r="N503" i="1"/>
  <c r="C504" i="1"/>
  <c r="D504" i="1"/>
  <c r="F504" i="1"/>
  <c r="G504" i="1"/>
  <c r="H504" i="1"/>
  <c r="I504" i="1"/>
  <c r="J504" i="1"/>
  <c r="L504" i="1"/>
  <c r="M504" i="1"/>
  <c r="N504" i="1"/>
  <c r="C505" i="1"/>
  <c r="D505" i="1"/>
  <c r="F505" i="1"/>
  <c r="G505" i="1"/>
  <c r="H505" i="1"/>
  <c r="I505" i="1"/>
  <c r="J505" i="1"/>
  <c r="L505" i="1"/>
  <c r="M505" i="1"/>
  <c r="N505" i="1"/>
  <c r="C506" i="1"/>
  <c r="D506" i="1"/>
  <c r="F506" i="1"/>
  <c r="G506" i="1"/>
  <c r="H506" i="1"/>
  <c r="I506" i="1"/>
  <c r="J506" i="1"/>
  <c r="L506" i="1"/>
  <c r="M506" i="1"/>
  <c r="N506" i="1"/>
  <c r="C507" i="1"/>
  <c r="D507" i="1"/>
  <c r="F507" i="1"/>
  <c r="G507" i="1"/>
  <c r="H507" i="1"/>
  <c r="I507" i="1"/>
  <c r="J507" i="1"/>
  <c r="L507" i="1"/>
  <c r="M507" i="1"/>
  <c r="N507" i="1"/>
  <c r="C508" i="1"/>
  <c r="D508" i="1"/>
  <c r="F508" i="1"/>
  <c r="G508" i="1"/>
  <c r="H508" i="1"/>
  <c r="I508" i="1"/>
  <c r="J508" i="1"/>
  <c r="L508" i="1"/>
  <c r="M508" i="1"/>
  <c r="N508" i="1"/>
  <c r="C509" i="1"/>
  <c r="D509" i="1"/>
  <c r="F509" i="1"/>
  <c r="G509" i="1"/>
  <c r="H509" i="1"/>
  <c r="I509" i="1"/>
  <c r="J509" i="1"/>
  <c r="L509" i="1"/>
  <c r="M509" i="1"/>
  <c r="N509" i="1"/>
  <c r="C510" i="1"/>
  <c r="D510" i="1"/>
  <c r="F510" i="1"/>
  <c r="G510" i="1"/>
  <c r="H510" i="1"/>
  <c r="I510" i="1"/>
  <c r="J510" i="1"/>
  <c r="L510" i="1"/>
  <c r="M510" i="1"/>
  <c r="N510" i="1"/>
  <c r="C511" i="1"/>
  <c r="D511" i="1"/>
  <c r="F511" i="1"/>
  <c r="G511" i="1"/>
  <c r="H511" i="1"/>
  <c r="I511" i="1"/>
  <c r="J511" i="1"/>
  <c r="L511" i="1"/>
  <c r="M511" i="1"/>
  <c r="N511" i="1"/>
  <c r="C512" i="1"/>
  <c r="D512" i="1"/>
  <c r="F512" i="1"/>
  <c r="G512" i="1"/>
  <c r="H512" i="1"/>
  <c r="I512" i="1"/>
  <c r="J512" i="1"/>
  <c r="L512" i="1"/>
  <c r="M512" i="1"/>
  <c r="N512" i="1"/>
  <c r="C513" i="1"/>
  <c r="D513" i="1"/>
  <c r="F513" i="1"/>
  <c r="G513" i="1"/>
  <c r="H513" i="1"/>
  <c r="I513" i="1"/>
  <c r="J513" i="1"/>
  <c r="L513" i="1"/>
  <c r="M513" i="1"/>
  <c r="N513" i="1"/>
  <c r="C514" i="1"/>
  <c r="D514" i="1"/>
  <c r="F514" i="1"/>
  <c r="G514" i="1"/>
  <c r="H514" i="1"/>
  <c r="I514" i="1"/>
  <c r="J514" i="1"/>
  <c r="L514" i="1"/>
  <c r="M514" i="1"/>
  <c r="N514" i="1"/>
  <c r="C515" i="1"/>
  <c r="D515" i="1"/>
  <c r="F515" i="1"/>
  <c r="G515" i="1"/>
  <c r="H515" i="1"/>
  <c r="I515" i="1"/>
  <c r="J515" i="1"/>
  <c r="L515" i="1"/>
  <c r="M515" i="1"/>
  <c r="N515" i="1"/>
  <c r="C516" i="1"/>
  <c r="D516" i="1"/>
  <c r="F516" i="1"/>
  <c r="G516" i="1"/>
  <c r="H516" i="1"/>
  <c r="I516" i="1"/>
  <c r="J516" i="1"/>
  <c r="L516" i="1"/>
  <c r="M516" i="1"/>
  <c r="N516" i="1"/>
  <c r="C517" i="1"/>
  <c r="D517" i="1"/>
  <c r="F517" i="1"/>
  <c r="G517" i="1"/>
  <c r="H517" i="1"/>
  <c r="I517" i="1"/>
  <c r="J517" i="1"/>
  <c r="L517" i="1"/>
  <c r="M517" i="1"/>
  <c r="N517" i="1"/>
  <c r="C518" i="1"/>
  <c r="D518" i="1"/>
  <c r="F518" i="1"/>
  <c r="G518" i="1"/>
  <c r="H518" i="1"/>
  <c r="I518" i="1"/>
  <c r="J518" i="1"/>
  <c r="L518" i="1"/>
  <c r="M518" i="1"/>
  <c r="N518" i="1"/>
  <c r="C519" i="1"/>
  <c r="D519" i="1"/>
  <c r="F519" i="1"/>
  <c r="G519" i="1"/>
  <c r="H519" i="1"/>
  <c r="I519" i="1"/>
  <c r="J519" i="1"/>
  <c r="L519" i="1"/>
  <c r="M519" i="1"/>
  <c r="N519" i="1"/>
  <c r="C520" i="1"/>
  <c r="D520" i="1"/>
  <c r="F520" i="1"/>
  <c r="G520" i="1"/>
  <c r="H520" i="1"/>
  <c r="I520" i="1"/>
  <c r="J520" i="1"/>
  <c r="L520" i="1"/>
  <c r="M520" i="1"/>
  <c r="N520" i="1"/>
  <c r="C521" i="1"/>
  <c r="D521" i="1"/>
  <c r="F521" i="1"/>
  <c r="G521" i="1"/>
  <c r="H521" i="1"/>
  <c r="I521" i="1"/>
  <c r="J521" i="1"/>
  <c r="L521" i="1"/>
  <c r="M521" i="1"/>
  <c r="N521" i="1"/>
  <c r="C522" i="1"/>
  <c r="D522" i="1"/>
  <c r="F522" i="1"/>
  <c r="G522" i="1"/>
  <c r="H522" i="1"/>
  <c r="I522" i="1"/>
  <c r="J522" i="1"/>
  <c r="L522" i="1"/>
  <c r="M522" i="1"/>
  <c r="N522" i="1"/>
  <c r="C523" i="1"/>
  <c r="D523" i="1"/>
  <c r="F523" i="1"/>
  <c r="G523" i="1"/>
  <c r="H523" i="1"/>
  <c r="I523" i="1"/>
  <c r="J523" i="1"/>
  <c r="L523" i="1"/>
  <c r="M523" i="1"/>
  <c r="N523" i="1"/>
  <c r="C524" i="1"/>
  <c r="D524" i="1"/>
  <c r="F524" i="1"/>
  <c r="G524" i="1"/>
  <c r="H524" i="1"/>
  <c r="I524" i="1"/>
  <c r="J524" i="1"/>
  <c r="L524" i="1"/>
  <c r="M524" i="1"/>
  <c r="N524" i="1"/>
  <c r="C525" i="1"/>
  <c r="D525" i="1"/>
  <c r="F525" i="1"/>
  <c r="G525" i="1"/>
  <c r="H525" i="1"/>
  <c r="I525" i="1"/>
  <c r="J525" i="1"/>
  <c r="L525" i="1"/>
  <c r="M525" i="1"/>
  <c r="N525" i="1"/>
  <c r="C526" i="1"/>
  <c r="D526" i="1"/>
  <c r="F526" i="1"/>
  <c r="G526" i="1"/>
  <c r="H526" i="1"/>
  <c r="I526" i="1"/>
  <c r="J526" i="1"/>
  <c r="L526" i="1"/>
  <c r="M526" i="1"/>
  <c r="N526" i="1"/>
  <c r="C527" i="1"/>
  <c r="D527" i="1"/>
  <c r="F527" i="1"/>
  <c r="G527" i="1"/>
  <c r="H527" i="1"/>
  <c r="I527" i="1"/>
  <c r="J527" i="1"/>
  <c r="L527" i="1"/>
  <c r="M527" i="1"/>
  <c r="N527" i="1"/>
  <c r="C528" i="1"/>
  <c r="D528" i="1"/>
  <c r="F528" i="1"/>
  <c r="G528" i="1"/>
  <c r="H528" i="1"/>
  <c r="I528" i="1"/>
  <c r="J528" i="1"/>
  <c r="L528" i="1"/>
  <c r="M528" i="1"/>
  <c r="N528" i="1"/>
  <c r="C529" i="1"/>
  <c r="D529" i="1"/>
  <c r="F529" i="1"/>
  <c r="G529" i="1"/>
  <c r="H529" i="1"/>
  <c r="I529" i="1"/>
  <c r="J529" i="1"/>
  <c r="L529" i="1"/>
  <c r="M529" i="1"/>
  <c r="N529" i="1"/>
  <c r="C530" i="1"/>
  <c r="D530" i="1"/>
  <c r="F530" i="1"/>
  <c r="G530" i="1"/>
  <c r="H530" i="1"/>
  <c r="I530" i="1"/>
  <c r="J530" i="1"/>
  <c r="L530" i="1"/>
  <c r="M530" i="1"/>
  <c r="N530" i="1"/>
  <c r="C531" i="1"/>
  <c r="D531" i="1"/>
  <c r="F531" i="1"/>
  <c r="G531" i="1"/>
  <c r="H531" i="1"/>
  <c r="I531" i="1"/>
  <c r="J531" i="1"/>
  <c r="L531" i="1"/>
  <c r="M531" i="1"/>
  <c r="N531" i="1"/>
  <c r="C532" i="1"/>
  <c r="D532" i="1"/>
  <c r="F532" i="1"/>
  <c r="G532" i="1"/>
  <c r="H532" i="1"/>
  <c r="I532" i="1"/>
  <c r="J532" i="1"/>
  <c r="L532" i="1"/>
  <c r="M532" i="1"/>
  <c r="N532" i="1"/>
  <c r="C533" i="1"/>
  <c r="D533" i="1"/>
  <c r="F533" i="1"/>
  <c r="G533" i="1"/>
  <c r="H533" i="1"/>
  <c r="I533" i="1"/>
  <c r="J533" i="1"/>
  <c r="L533" i="1"/>
  <c r="M533" i="1"/>
  <c r="N533" i="1"/>
  <c r="C534" i="1"/>
  <c r="D534" i="1"/>
  <c r="F534" i="1"/>
  <c r="G534" i="1"/>
  <c r="H534" i="1"/>
  <c r="I534" i="1"/>
  <c r="J534" i="1"/>
  <c r="L534" i="1"/>
  <c r="M534" i="1"/>
  <c r="N534" i="1"/>
  <c r="C535" i="1"/>
  <c r="D535" i="1"/>
  <c r="F535" i="1"/>
  <c r="G535" i="1"/>
  <c r="H535" i="1"/>
  <c r="I535" i="1"/>
  <c r="J535" i="1"/>
  <c r="L535" i="1"/>
  <c r="M535" i="1"/>
  <c r="N535" i="1"/>
  <c r="C536" i="1"/>
  <c r="D536" i="1"/>
  <c r="F536" i="1"/>
  <c r="G536" i="1"/>
  <c r="H536" i="1"/>
  <c r="I536" i="1"/>
  <c r="J536" i="1"/>
  <c r="L536" i="1"/>
  <c r="M536" i="1"/>
  <c r="N536" i="1"/>
  <c r="C537" i="1"/>
  <c r="D537" i="1"/>
  <c r="F537" i="1"/>
  <c r="G537" i="1"/>
  <c r="H537" i="1"/>
  <c r="I537" i="1"/>
  <c r="J537" i="1"/>
  <c r="L537" i="1"/>
  <c r="M537" i="1"/>
  <c r="N537" i="1"/>
  <c r="C538" i="1"/>
  <c r="D538" i="1"/>
  <c r="F538" i="1"/>
  <c r="G538" i="1"/>
  <c r="H538" i="1"/>
  <c r="I538" i="1"/>
  <c r="J538" i="1"/>
  <c r="L538" i="1"/>
  <c r="M538" i="1"/>
  <c r="N538" i="1"/>
  <c r="C539" i="1"/>
  <c r="D539" i="1"/>
  <c r="F539" i="1"/>
  <c r="G539" i="1"/>
  <c r="H539" i="1"/>
  <c r="I539" i="1"/>
  <c r="J539" i="1"/>
  <c r="L539" i="1"/>
  <c r="M539" i="1"/>
  <c r="N539" i="1"/>
  <c r="C540" i="1"/>
  <c r="D540" i="1"/>
  <c r="F540" i="1"/>
  <c r="G540" i="1"/>
  <c r="H540" i="1"/>
  <c r="I540" i="1"/>
  <c r="J540" i="1"/>
  <c r="L540" i="1"/>
  <c r="M540" i="1"/>
  <c r="N540" i="1"/>
  <c r="C541" i="1"/>
  <c r="D541" i="1"/>
  <c r="F541" i="1"/>
  <c r="G541" i="1"/>
  <c r="H541" i="1"/>
  <c r="I541" i="1"/>
  <c r="J541" i="1"/>
  <c r="L541" i="1"/>
  <c r="M541" i="1"/>
  <c r="N541" i="1"/>
  <c r="C542" i="1"/>
  <c r="D542" i="1"/>
  <c r="F542" i="1"/>
  <c r="G542" i="1"/>
  <c r="H542" i="1"/>
  <c r="I542" i="1"/>
  <c r="J542" i="1"/>
  <c r="L542" i="1"/>
  <c r="M542" i="1"/>
  <c r="N542" i="1"/>
  <c r="C543" i="1"/>
  <c r="D543" i="1"/>
  <c r="F543" i="1"/>
  <c r="G543" i="1"/>
  <c r="H543" i="1"/>
  <c r="I543" i="1"/>
  <c r="J543" i="1"/>
  <c r="L543" i="1"/>
  <c r="M543" i="1"/>
  <c r="N543" i="1"/>
  <c r="C544" i="1"/>
  <c r="D544" i="1"/>
  <c r="F544" i="1"/>
  <c r="G544" i="1"/>
  <c r="H544" i="1"/>
  <c r="I544" i="1"/>
  <c r="J544" i="1"/>
  <c r="L544" i="1"/>
  <c r="M544" i="1"/>
  <c r="N544" i="1"/>
  <c r="C545" i="1"/>
  <c r="D545" i="1"/>
  <c r="F545" i="1"/>
  <c r="G545" i="1"/>
  <c r="H545" i="1"/>
  <c r="I545" i="1"/>
  <c r="J545" i="1"/>
  <c r="L545" i="1"/>
  <c r="M545" i="1"/>
  <c r="N545" i="1"/>
  <c r="C546" i="1"/>
  <c r="D546" i="1"/>
  <c r="F546" i="1"/>
  <c r="G546" i="1"/>
  <c r="H546" i="1"/>
  <c r="I546" i="1"/>
  <c r="J546" i="1"/>
  <c r="L546" i="1"/>
  <c r="M546" i="1"/>
  <c r="N546" i="1"/>
  <c r="C547" i="1"/>
  <c r="D547" i="1"/>
  <c r="F547" i="1"/>
  <c r="G547" i="1"/>
  <c r="H547" i="1"/>
  <c r="I547" i="1"/>
  <c r="J547" i="1"/>
  <c r="L547" i="1"/>
  <c r="M547" i="1"/>
  <c r="N547" i="1"/>
  <c r="C548" i="1"/>
  <c r="D548" i="1"/>
  <c r="F548" i="1"/>
  <c r="G548" i="1"/>
  <c r="H548" i="1"/>
  <c r="I548" i="1"/>
  <c r="J548" i="1"/>
  <c r="L548" i="1"/>
  <c r="M548" i="1"/>
  <c r="N548" i="1"/>
  <c r="C549" i="1"/>
  <c r="D549" i="1"/>
  <c r="F549" i="1"/>
  <c r="G549" i="1"/>
  <c r="H549" i="1"/>
  <c r="I549" i="1"/>
  <c r="J549" i="1"/>
  <c r="L549" i="1"/>
  <c r="M549" i="1"/>
  <c r="N549" i="1"/>
  <c r="C550" i="1"/>
  <c r="D550" i="1"/>
  <c r="F550" i="1"/>
  <c r="G550" i="1"/>
  <c r="H550" i="1"/>
  <c r="I550" i="1"/>
  <c r="J550" i="1"/>
  <c r="L550" i="1"/>
  <c r="M550" i="1"/>
  <c r="N550" i="1"/>
  <c r="C551" i="1"/>
  <c r="D551" i="1"/>
  <c r="F551" i="1"/>
  <c r="G551" i="1"/>
  <c r="H551" i="1"/>
  <c r="I551" i="1"/>
  <c r="J551" i="1"/>
  <c r="L551" i="1"/>
  <c r="M551" i="1"/>
  <c r="N551" i="1"/>
  <c r="C552" i="1"/>
  <c r="D552" i="1"/>
  <c r="F552" i="1"/>
  <c r="G552" i="1"/>
  <c r="H552" i="1"/>
  <c r="I552" i="1"/>
  <c r="J552" i="1"/>
  <c r="L552" i="1"/>
  <c r="M552" i="1"/>
  <c r="N552" i="1"/>
  <c r="C553" i="1"/>
  <c r="D553" i="1"/>
  <c r="F553" i="1"/>
  <c r="G553" i="1"/>
  <c r="H553" i="1"/>
  <c r="I553" i="1"/>
  <c r="J553" i="1"/>
  <c r="L553" i="1"/>
  <c r="M553" i="1"/>
  <c r="N553" i="1"/>
  <c r="C554" i="1"/>
  <c r="D554" i="1"/>
  <c r="F554" i="1"/>
  <c r="G554" i="1"/>
  <c r="H554" i="1"/>
  <c r="I554" i="1"/>
  <c r="J554" i="1"/>
  <c r="L554" i="1"/>
  <c r="M554" i="1"/>
  <c r="N554" i="1"/>
  <c r="C555" i="1"/>
  <c r="D555" i="1"/>
  <c r="F555" i="1"/>
  <c r="G555" i="1"/>
  <c r="H555" i="1"/>
  <c r="I555" i="1"/>
  <c r="J555" i="1"/>
  <c r="L555" i="1"/>
  <c r="M555" i="1"/>
  <c r="N555" i="1"/>
  <c r="C556" i="1"/>
  <c r="D556" i="1"/>
  <c r="F556" i="1"/>
  <c r="G556" i="1"/>
  <c r="H556" i="1"/>
  <c r="I556" i="1"/>
  <c r="J556" i="1"/>
  <c r="L556" i="1"/>
  <c r="M556" i="1"/>
  <c r="N556" i="1"/>
  <c r="C557" i="1"/>
  <c r="D557" i="1"/>
  <c r="F557" i="1"/>
  <c r="G557" i="1"/>
  <c r="H557" i="1"/>
  <c r="I557" i="1"/>
  <c r="J557" i="1"/>
  <c r="L557" i="1"/>
  <c r="M557" i="1"/>
  <c r="N557" i="1"/>
  <c r="C558" i="1"/>
  <c r="D558" i="1"/>
  <c r="F558" i="1"/>
  <c r="G558" i="1"/>
  <c r="H558" i="1"/>
  <c r="I558" i="1"/>
  <c r="J558" i="1"/>
  <c r="L558" i="1"/>
  <c r="M558" i="1"/>
  <c r="N558" i="1"/>
  <c r="C559" i="1"/>
  <c r="D559" i="1"/>
  <c r="F559" i="1"/>
  <c r="G559" i="1"/>
  <c r="H559" i="1"/>
  <c r="I559" i="1"/>
  <c r="J559" i="1"/>
  <c r="L559" i="1"/>
  <c r="M559" i="1"/>
  <c r="N559" i="1"/>
  <c r="C560" i="1"/>
  <c r="D560" i="1"/>
  <c r="F560" i="1"/>
  <c r="G560" i="1"/>
  <c r="H560" i="1"/>
  <c r="I560" i="1"/>
  <c r="J560" i="1"/>
  <c r="L560" i="1"/>
  <c r="M560" i="1"/>
  <c r="N560" i="1"/>
  <c r="C561" i="1"/>
  <c r="D561" i="1"/>
  <c r="F561" i="1"/>
  <c r="G561" i="1"/>
  <c r="H561" i="1"/>
  <c r="I561" i="1"/>
  <c r="J561" i="1"/>
  <c r="L561" i="1"/>
  <c r="M561" i="1"/>
  <c r="N561" i="1"/>
  <c r="C562" i="1"/>
  <c r="D562" i="1"/>
  <c r="F562" i="1"/>
  <c r="G562" i="1"/>
  <c r="H562" i="1"/>
  <c r="I562" i="1"/>
  <c r="J562" i="1"/>
  <c r="L562" i="1"/>
  <c r="M562" i="1"/>
  <c r="N562" i="1"/>
  <c r="C563" i="1"/>
  <c r="D563" i="1"/>
  <c r="F563" i="1"/>
  <c r="G563" i="1"/>
  <c r="H563" i="1"/>
  <c r="I563" i="1"/>
  <c r="J563" i="1"/>
  <c r="L563" i="1"/>
  <c r="M563" i="1"/>
  <c r="N563" i="1"/>
  <c r="C564" i="1"/>
  <c r="D564" i="1"/>
  <c r="F564" i="1"/>
  <c r="G564" i="1"/>
  <c r="H564" i="1"/>
  <c r="I564" i="1"/>
  <c r="J564" i="1"/>
  <c r="L564" i="1"/>
  <c r="M564" i="1"/>
  <c r="N564" i="1"/>
  <c r="C565" i="1"/>
  <c r="D565" i="1"/>
  <c r="F565" i="1"/>
  <c r="G565" i="1"/>
  <c r="H565" i="1"/>
  <c r="I565" i="1"/>
  <c r="J565" i="1"/>
  <c r="L565" i="1"/>
  <c r="M565" i="1"/>
  <c r="N565" i="1"/>
  <c r="C566" i="1"/>
  <c r="D566" i="1"/>
  <c r="F566" i="1"/>
  <c r="G566" i="1"/>
  <c r="H566" i="1"/>
  <c r="I566" i="1"/>
  <c r="J566" i="1"/>
  <c r="L566" i="1"/>
  <c r="M566" i="1"/>
  <c r="N566" i="1"/>
  <c r="C567" i="1"/>
  <c r="D567" i="1"/>
  <c r="F567" i="1"/>
  <c r="G567" i="1"/>
  <c r="H567" i="1"/>
  <c r="I567" i="1"/>
  <c r="J567" i="1"/>
  <c r="L567" i="1"/>
  <c r="M567" i="1"/>
  <c r="N567" i="1"/>
  <c r="C568" i="1"/>
  <c r="D568" i="1"/>
  <c r="F568" i="1"/>
  <c r="G568" i="1"/>
  <c r="H568" i="1"/>
  <c r="I568" i="1"/>
  <c r="J568" i="1"/>
  <c r="L568" i="1"/>
  <c r="M568" i="1"/>
  <c r="N568" i="1"/>
  <c r="C569" i="1"/>
  <c r="D569" i="1"/>
  <c r="F569" i="1"/>
  <c r="G569" i="1"/>
  <c r="H569" i="1"/>
  <c r="I569" i="1"/>
  <c r="J569" i="1"/>
  <c r="L569" i="1"/>
  <c r="M569" i="1"/>
  <c r="N569" i="1"/>
  <c r="C570" i="1"/>
  <c r="D570" i="1"/>
  <c r="F570" i="1"/>
  <c r="G570" i="1"/>
  <c r="H570" i="1"/>
  <c r="I570" i="1"/>
  <c r="J570" i="1"/>
  <c r="L570" i="1"/>
  <c r="M570" i="1"/>
  <c r="N570" i="1"/>
  <c r="C571" i="1"/>
  <c r="D571" i="1"/>
  <c r="F571" i="1"/>
  <c r="G571" i="1"/>
  <c r="H571" i="1"/>
  <c r="I571" i="1"/>
  <c r="J571" i="1"/>
  <c r="L571" i="1"/>
  <c r="M571" i="1"/>
  <c r="N571" i="1"/>
  <c r="C572" i="1"/>
  <c r="D572" i="1"/>
  <c r="F572" i="1"/>
  <c r="G572" i="1"/>
  <c r="H572" i="1"/>
  <c r="I572" i="1"/>
  <c r="J572" i="1"/>
  <c r="L572" i="1"/>
  <c r="M572" i="1"/>
  <c r="N572" i="1"/>
  <c r="C573" i="1"/>
  <c r="D573" i="1"/>
  <c r="F573" i="1"/>
  <c r="G573" i="1"/>
  <c r="H573" i="1"/>
  <c r="I573" i="1"/>
  <c r="J573" i="1"/>
  <c r="L573" i="1"/>
  <c r="M573" i="1"/>
  <c r="N573" i="1"/>
  <c r="C574" i="1"/>
  <c r="D574" i="1"/>
  <c r="F574" i="1"/>
  <c r="G574" i="1"/>
  <c r="H574" i="1"/>
  <c r="I574" i="1"/>
  <c r="J574" i="1"/>
  <c r="L574" i="1"/>
  <c r="M574" i="1"/>
  <c r="N574" i="1"/>
  <c r="C575" i="1"/>
  <c r="D575" i="1"/>
  <c r="F575" i="1"/>
  <c r="G575" i="1"/>
  <c r="H575" i="1"/>
  <c r="I575" i="1"/>
  <c r="J575" i="1"/>
  <c r="L575" i="1"/>
  <c r="M575" i="1"/>
  <c r="N575" i="1"/>
  <c r="C576" i="1"/>
  <c r="D576" i="1"/>
  <c r="F576" i="1"/>
  <c r="G576" i="1"/>
  <c r="H576" i="1"/>
  <c r="I576" i="1"/>
  <c r="J576" i="1"/>
  <c r="L576" i="1"/>
  <c r="M576" i="1"/>
  <c r="N576" i="1"/>
  <c r="C577" i="1"/>
  <c r="D577" i="1"/>
  <c r="F577" i="1"/>
  <c r="G577" i="1"/>
  <c r="H577" i="1"/>
  <c r="I577" i="1"/>
  <c r="J577" i="1"/>
  <c r="L577" i="1"/>
  <c r="M577" i="1"/>
  <c r="N577" i="1"/>
  <c r="C578" i="1"/>
  <c r="D578" i="1"/>
  <c r="F578" i="1"/>
  <c r="G578" i="1"/>
  <c r="H578" i="1"/>
  <c r="I578" i="1"/>
  <c r="J578" i="1"/>
  <c r="L578" i="1"/>
  <c r="M578" i="1"/>
  <c r="N578" i="1"/>
  <c r="C579" i="1"/>
  <c r="D579" i="1"/>
  <c r="F579" i="1"/>
  <c r="G579" i="1"/>
  <c r="H579" i="1"/>
  <c r="I579" i="1"/>
  <c r="J579" i="1"/>
  <c r="L579" i="1"/>
  <c r="M579" i="1"/>
  <c r="N579" i="1"/>
  <c r="C580" i="1"/>
  <c r="D580" i="1"/>
  <c r="F580" i="1"/>
  <c r="G580" i="1"/>
  <c r="H580" i="1"/>
  <c r="I580" i="1"/>
  <c r="J580" i="1"/>
  <c r="L580" i="1"/>
  <c r="M580" i="1"/>
  <c r="N580" i="1"/>
  <c r="C581" i="1"/>
  <c r="D581" i="1"/>
  <c r="F581" i="1"/>
  <c r="G581" i="1"/>
  <c r="H581" i="1"/>
  <c r="I581" i="1"/>
  <c r="J581" i="1"/>
  <c r="L581" i="1"/>
  <c r="M581" i="1"/>
  <c r="N581" i="1"/>
  <c r="C582" i="1"/>
  <c r="D582" i="1"/>
  <c r="F582" i="1"/>
  <c r="G582" i="1"/>
  <c r="H582" i="1"/>
  <c r="I582" i="1"/>
  <c r="J582" i="1"/>
  <c r="L582" i="1"/>
  <c r="M582" i="1"/>
  <c r="N582" i="1"/>
  <c r="C583" i="1"/>
  <c r="D583" i="1"/>
  <c r="F583" i="1"/>
  <c r="G583" i="1"/>
  <c r="H583" i="1"/>
  <c r="I583" i="1"/>
  <c r="J583" i="1"/>
  <c r="L583" i="1"/>
  <c r="M583" i="1"/>
  <c r="N583" i="1"/>
  <c r="C584" i="1"/>
  <c r="D584" i="1"/>
  <c r="F584" i="1"/>
  <c r="G584" i="1"/>
  <c r="H584" i="1"/>
  <c r="I584" i="1"/>
  <c r="J584" i="1"/>
  <c r="L584" i="1"/>
  <c r="M584" i="1"/>
  <c r="N584" i="1"/>
  <c r="C585" i="1"/>
  <c r="D585" i="1"/>
  <c r="F585" i="1"/>
  <c r="G585" i="1"/>
  <c r="H585" i="1"/>
  <c r="I585" i="1"/>
  <c r="J585" i="1"/>
  <c r="L585" i="1"/>
  <c r="M585" i="1"/>
  <c r="N585" i="1"/>
  <c r="C586" i="1"/>
  <c r="D586" i="1"/>
  <c r="F586" i="1"/>
  <c r="G586" i="1"/>
  <c r="H586" i="1"/>
  <c r="I586" i="1"/>
  <c r="J586" i="1"/>
  <c r="L586" i="1"/>
  <c r="M586" i="1"/>
  <c r="N586" i="1"/>
  <c r="C587" i="1"/>
  <c r="D587" i="1"/>
  <c r="F587" i="1"/>
  <c r="G587" i="1"/>
  <c r="H587" i="1"/>
  <c r="I587" i="1"/>
  <c r="J587" i="1"/>
  <c r="L587" i="1"/>
  <c r="M587" i="1"/>
  <c r="N587" i="1"/>
  <c r="C588" i="1"/>
  <c r="D588" i="1"/>
  <c r="F588" i="1"/>
  <c r="G588" i="1"/>
  <c r="H588" i="1"/>
  <c r="I588" i="1"/>
  <c r="J588" i="1"/>
  <c r="L588" i="1"/>
  <c r="M588" i="1"/>
  <c r="N588" i="1"/>
  <c r="C589" i="1"/>
  <c r="D589" i="1"/>
  <c r="F589" i="1"/>
  <c r="G589" i="1"/>
  <c r="H589" i="1"/>
  <c r="I589" i="1"/>
  <c r="J589" i="1"/>
  <c r="L589" i="1"/>
  <c r="M589" i="1"/>
  <c r="N589" i="1"/>
  <c r="C590" i="1"/>
  <c r="D590" i="1"/>
  <c r="F590" i="1"/>
  <c r="G590" i="1"/>
  <c r="H590" i="1"/>
  <c r="I590" i="1"/>
  <c r="J590" i="1"/>
  <c r="L590" i="1"/>
  <c r="M590" i="1"/>
  <c r="N590" i="1"/>
  <c r="C591" i="1"/>
  <c r="D591" i="1"/>
  <c r="F591" i="1"/>
  <c r="G591" i="1"/>
  <c r="H591" i="1"/>
  <c r="I591" i="1"/>
  <c r="J591" i="1"/>
  <c r="L591" i="1"/>
  <c r="M591" i="1"/>
  <c r="N591" i="1"/>
  <c r="C592" i="1"/>
  <c r="D592" i="1"/>
  <c r="F592" i="1"/>
  <c r="G592" i="1"/>
  <c r="H592" i="1"/>
  <c r="I592" i="1"/>
  <c r="J592" i="1"/>
  <c r="L592" i="1"/>
  <c r="M592" i="1"/>
  <c r="N592" i="1"/>
  <c r="C593" i="1"/>
  <c r="D593" i="1"/>
  <c r="F593" i="1"/>
  <c r="G593" i="1"/>
  <c r="H593" i="1"/>
  <c r="I593" i="1"/>
  <c r="J593" i="1"/>
  <c r="L593" i="1"/>
  <c r="M593" i="1"/>
  <c r="N593" i="1"/>
  <c r="C594" i="1"/>
  <c r="D594" i="1"/>
  <c r="F594" i="1"/>
  <c r="G594" i="1"/>
  <c r="H594" i="1"/>
  <c r="I594" i="1"/>
  <c r="J594" i="1"/>
  <c r="L594" i="1"/>
  <c r="M594" i="1"/>
  <c r="N594" i="1"/>
  <c r="C595" i="1"/>
  <c r="D595" i="1"/>
  <c r="F595" i="1"/>
  <c r="G595" i="1"/>
  <c r="H595" i="1"/>
  <c r="I595" i="1"/>
  <c r="J595" i="1"/>
  <c r="L595" i="1"/>
  <c r="M595" i="1"/>
  <c r="N595" i="1"/>
  <c r="C596" i="1"/>
  <c r="D596" i="1"/>
  <c r="F596" i="1"/>
  <c r="G596" i="1"/>
  <c r="H596" i="1"/>
  <c r="I596" i="1"/>
  <c r="J596" i="1"/>
  <c r="L596" i="1"/>
  <c r="M596" i="1"/>
  <c r="N596" i="1"/>
  <c r="C597" i="1"/>
  <c r="D597" i="1"/>
  <c r="F597" i="1"/>
  <c r="G597" i="1"/>
  <c r="H597" i="1"/>
  <c r="I597" i="1"/>
  <c r="J597" i="1"/>
  <c r="L597" i="1"/>
  <c r="M597" i="1"/>
  <c r="N597" i="1"/>
  <c r="C598" i="1"/>
  <c r="D598" i="1"/>
  <c r="F598" i="1"/>
  <c r="G598" i="1"/>
  <c r="H598" i="1"/>
  <c r="I598" i="1"/>
  <c r="J598" i="1"/>
  <c r="L598" i="1"/>
  <c r="M598" i="1"/>
  <c r="N598" i="1"/>
  <c r="C599" i="1"/>
  <c r="D599" i="1"/>
  <c r="F599" i="1"/>
  <c r="G599" i="1"/>
  <c r="H599" i="1"/>
  <c r="I599" i="1"/>
  <c r="J599" i="1"/>
  <c r="L599" i="1"/>
  <c r="M599" i="1"/>
  <c r="N599" i="1"/>
  <c r="C600" i="1"/>
  <c r="D600" i="1"/>
  <c r="F600" i="1"/>
  <c r="G600" i="1"/>
  <c r="H600" i="1"/>
  <c r="I600" i="1"/>
  <c r="J600" i="1"/>
  <c r="L600" i="1"/>
  <c r="M600" i="1"/>
  <c r="N600" i="1"/>
  <c r="C601" i="1"/>
  <c r="D601" i="1"/>
  <c r="F601" i="1"/>
  <c r="G601" i="1"/>
  <c r="H601" i="1"/>
  <c r="I601" i="1"/>
  <c r="J601" i="1"/>
  <c r="L601" i="1"/>
  <c r="M601" i="1"/>
  <c r="N601" i="1"/>
  <c r="C602" i="1"/>
  <c r="D602" i="1"/>
  <c r="F602" i="1"/>
  <c r="G602" i="1"/>
  <c r="H602" i="1"/>
  <c r="I602" i="1"/>
  <c r="J602" i="1"/>
  <c r="L602" i="1"/>
  <c r="M602" i="1"/>
  <c r="N602" i="1"/>
  <c r="C603" i="1"/>
  <c r="D603" i="1"/>
  <c r="F603" i="1"/>
  <c r="G603" i="1"/>
  <c r="H603" i="1"/>
  <c r="I603" i="1"/>
  <c r="J603" i="1"/>
  <c r="L603" i="1"/>
  <c r="M603" i="1"/>
  <c r="N603" i="1"/>
  <c r="C604" i="1"/>
  <c r="D604" i="1"/>
  <c r="F604" i="1"/>
  <c r="G604" i="1"/>
  <c r="H604" i="1"/>
  <c r="I604" i="1"/>
  <c r="J604" i="1"/>
  <c r="L604" i="1"/>
  <c r="M604" i="1"/>
  <c r="N604" i="1"/>
  <c r="C605" i="1"/>
  <c r="D605" i="1"/>
  <c r="F605" i="1"/>
  <c r="G605" i="1"/>
  <c r="H605" i="1"/>
  <c r="I605" i="1"/>
  <c r="J605" i="1"/>
  <c r="L605" i="1"/>
  <c r="M605" i="1"/>
  <c r="N605" i="1"/>
  <c r="C606" i="1"/>
  <c r="D606" i="1"/>
  <c r="F606" i="1"/>
  <c r="G606" i="1"/>
  <c r="H606" i="1"/>
  <c r="I606" i="1"/>
  <c r="J606" i="1"/>
  <c r="L606" i="1"/>
  <c r="M606" i="1"/>
  <c r="N606" i="1"/>
  <c r="C607" i="1"/>
  <c r="D607" i="1"/>
  <c r="F607" i="1"/>
  <c r="G607" i="1"/>
  <c r="H607" i="1"/>
  <c r="I607" i="1"/>
  <c r="J607" i="1"/>
  <c r="L607" i="1"/>
  <c r="M607" i="1"/>
  <c r="N607" i="1"/>
  <c r="C608" i="1"/>
  <c r="D608" i="1"/>
  <c r="F608" i="1"/>
  <c r="G608" i="1"/>
  <c r="H608" i="1"/>
  <c r="I608" i="1"/>
  <c r="J608" i="1"/>
  <c r="L608" i="1"/>
  <c r="M608" i="1"/>
  <c r="N608" i="1"/>
  <c r="C609" i="1"/>
  <c r="D609" i="1"/>
  <c r="F609" i="1"/>
  <c r="G609" i="1"/>
  <c r="H609" i="1"/>
  <c r="I609" i="1"/>
  <c r="J609" i="1"/>
  <c r="L609" i="1"/>
  <c r="M609" i="1"/>
  <c r="N609" i="1"/>
  <c r="C610" i="1"/>
  <c r="D610" i="1"/>
  <c r="F610" i="1"/>
  <c r="G610" i="1"/>
  <c r="H610" i="1"/>
  <c r="I610" i="1"/>
  <c r="J610" i="1"/>
  <c r="L610" i="1"/>
  <c r="M610" i="1"/>
  <c r="N610" i="1"/>
  <c r="C611" i="1"/>
  <c r="D611" i="1"/>
  <c r="F611" i="1"/>
  <c r="G611" i="1"/>
  <c r="H611" i="1"/>
  <c r="I611" i="1"/>
  <c r="J611" i="1"/>
  <c r="L611" i="1"/>
  <c r="M611" i="1"/>
  <c r="N611" i="1"/>
  <c r="C612" i="1"/>
  <c r="D612" i="1"/>
  <c r="F612" i="1"/>
  <c r="G612" i="1"/>
  <c r="H612" i="1"/>
  <c r="I612" i="1"/>
  <c r="J612" i="1"/>
  <c r="L612" i="1"/>
  <c r="M612" i="1"/>
  <c r="N612" i="1"/>
  <c r="C613" i="1"/>
  <c r="D613" i="1"/>
  <c r="F613" i="1"/>
  <c r="G613" i="1"/>
  <c r="H613" i="1"/>
  <c r="I613" i="1"/>
  <c r="J613" i="1"/>
  <c r="L613" i="1"/>
  <c r="M613" i="1"/>
  <c r="N613" i="1"/>
  <c r="C614" i="1"/>
  <c r="D614" i="1"/>
  <c r="F614" i="1"/>
  <c r="G614" i="1"/>
  <c r="H614" i="1"/>
  <c r="I614" i="1"/>
  <c r="J614" i="1"/>
  <c r="L614" i="1"/>
  <c r="M614" i="1"/>
  <c r="N614" i="1"/>
  <c r="C615" i="1"/>
  <c r="D615" i="1"/>
  <c r="F615" i="1"/>
  <c r="G615" i="1"/>
  <c r="H615" i="1"/>
  <c r="I615" i="1"/>
  <c r="J615" i="1"/>
  <c r="L615" i="1"/>
  <c r="M615" i="1"/>
  <c r="N615" i="1"/>
  <c r="C616" i="1"/>
  <c r="D616" i="1"/>
  <c r="F616" i="1"/>
  <c r="G616" i="1"/>
  <c r="H616" i="1"/>
  <c r="I616" i="1"/>
  <c r="J616" i="1"/>
  <c r="L616" i="1"/>
  <c r="M616" i="1"/>
  <c r="N616" i="1"/>
  <c r="C617" i="1"/>
  <c r="D617" i="1"/>
  <c r="F617" i="1"/>
  <c r="G617" i="1"/>
  <c r="H617" i="1"/>
  <c r="I617" i="1"/>
  <c r="J617" i="1"/>
  <c r="L617" i="1"/>
  <c r="M617" i="1"/>
  <c r="N617" i="1"/>
  <c r="C618" i="1"/>
  <c r="D618" i="1"/>
  <c r="F618" i="1"/>
  <c r="G618" i="1"/>
  <c r="H618" i="1"/>
  <c r="I618" i="1"/>
  <c r="J618" i="1"/>
  <c r="L618" i="1"/>
  <c r="M618" i="1"/>
  <c r="N618" i="1"/>
  <c r="C619" i="1"/>
  <c r="D619" i="1"/>
  <c r="F619" i="1"/>
  <c r="G619" i="1"/>
  <c r="H619" i="1"/>
  <c r="I619" i="1"/>
  <c r="J619" i="1"/>
  <c r="L619" i="1"/>
  <c r="M619" i="1"/>
  <c r="N619" i="1"/>
  <c r="C620" i="1"/>
  <c r="D620" i="1"/>
  <c r="F620" i="1"/>
  <c r="G620" i="1"/>
  <c r="H620" i="1"/>
  <c r="I620" i="1"/>
  <c r="J620" i="1"/>
  <c r="L620" i="1"/>
  <c r="M620" i="1"/>
  <c r="N620" i="1"/>
  <c r="C621" i="1"/>
  <c r="D621" i="1"/>
  <c r="F621" i="1"/>
  <c r="G621" i="1"/>
  <c r="H621" i="1"/>
  <c r="I621" i="1"/>
  <c r="J621" i="1"/>
  <c r="L621" i="1"/>
  <c r="M621" i="1"/>
  <c r="N621" i="1"/>
  <c r="C622" i="1"/>
  <c r="D622" i="1"/>
  <c r="F622" i="1"/>
  <c r="G622" i="1"/>
  <c r="H622" i="1"/>
  <c r="I622" i="1"/>
  <c r="J622" i="1"/>
  <c r="L622" i="1"/>
  <c r="M622" i="1"/>
  <c r="N622" i="1"/>
  <c r="C623" i="1"/>
  <c r="D623" i="1"/>
  <c r="F623" i="1"/>
  <c r="G623" i="1"/>
  <c r="H623" i="1"/>
  <c r="I623" i="1"/>
  <c r="J623" i="1"/>
  <c r="L623" i="1"/>
  <c r="M623" i="1"/>
  <c r="N623" i="1"/>
  <c r="C624" i="1"/>
  <c r="D624" i="1"/>
  <c r="F624" i="1"/>
  <c r="G624" i="1"/>
  <c r="H624" i="1"/>
  <c r="I624" i="1"/>
  <c r="J624" i="1"/>
  <c r="L624" i="1"/>
  <c r="M624" i="1"/>
  <c r="N624" i="1"/>
  <c r="C625" i="1"/>
  <c r="D625" i="1"/>
  <c r="F625" i="1"/>
  <c r="G625" i="1"/>
  <c r="H625" i="1"/>
  <c r="I625" i="1"/>
  <c r="J625" i="1"/>
  <c r="L625" i="1"/>
  <c r="M625" i="1"/>
  <c r="N625" i="1"/>
  <c r="C626" i="1"/>
  <c r="D626" i="1"/>
  <c r="F626" i="1"/>
  <c r="G626" i="1"/>
  <c r="H626" i="1"/>
  <c r="I626" i="1"/>
  <c r="J626" i="1"/>
  <c r="L626" i="1"/>
  <c r="M626" i="1"/>
  <c r="N626" i="1"/>
  <c r="C627" i="1"/>
  <c r="D627" i="1"/>
  <c r="F627" i="1"/>
  <c r="G627" i="1"/>
  <c r="H627" i="1"/>
  <c r="I627" i="1"/>
  <c r="J627" i="1"/>
  <c r="L627" i="1"/>
  <c r="M627" i="1"/>
  <c r="N627" i="1"/>
  <c r="C628" i="1"/>
  <c r="D628" i="1"/>
  <c r="F628" i="1"/>
  <c r="G628" i="1"/>
  <c r="H628" i="1"/>
  <c r="I628" i="1"/>
  <c r="J628" i="1"/>
  <c r="L628" i="1"/>
  <c r="M628" i="1"/>
  <c r="N628" i="1"/>
  <c r="C629" i="1"/>
  <c r="D629" i="1"/>
  <c r="F629" i="1"/>
  <c r="G629" i="1"/>
  <c r="H629" i="1"/>
  <c r="I629" i="1"/>
  <c r="J629" i="1"/>
  <c r="L629" i="1"/>
  <c r="M629" i="1"/>
  <c r="N629" i="1"/>
  <c r="C630" i="1"/>
  <c r="D630" i="1"/>
  <c r="F630" i="1"/>
  <c r="G630" i="1"/>
  <c r="H630" i="1"/>
  <c r="I630" i="1"/>
  <c r="J630" i="1"/>
  <c r="L630" i="1"/>
  <c r="M630" i="1"/>
  <c r="N630" i="1"/>
  <c r="C631" i="1"/>
  <c r="D631" i="1"/>
  <c r="F631" i="1"/>
  <c r="G631" i="1"/>
  <c r="H631" i="1"/>
  <c r="I631" i="1"/>
  <c r="J631" i="1"/>
  <c r="L631" i="1"/>
  <c r="M631" i="1"/>
  <c r="N631" i="1"/>
  <c r="C632" i="1"/>
  <c r="D632" i="1"/>
  <c r="F632" i="1"/>
  <c r="G632" i="1"/>
  <c r="H632" i="1"/>
  <c r="I632" i="1"/>
  <c r="J632" i="1"/>
  <c r="L632" i="1"/>
  <c r="M632" i="1"/>
  <c r="N632" i="1"/>
  <c r="C633" i="1"/>
  <c r="D633" i="1"/>
  <c r="F633" i="1"/>
  <c r="G633" i="1"/>
  <c r="H633" i="1"/>
  <c r="I633" i="1"/>
  <c r="J633" i="1"/>
  <c r="L633" i="1"/>
  <c r="M633" i="1"/>
  <c r="N633" i="1"/>
  <c r="C634" i="1"/>
  <c r="D634" i="1"/>
  <c r="F634" i="1"/>
  <c r="G634" i="1"/>
  <c r="H634" i="1"/>
  <c r="I634" i="1"/>
  <c r="J634" i="1"/>
  <c r="L634" i="1"/>
  <c r="M634" i="1"/>
  <c r="N634" i="1"/>
  <c r="C635" i="1"/>
  <c r="D635" i="1"/>
  <c r="F635" i="1"/>
  <c r="G635" i="1"/>
  <c r="H635" i="1"/>
  <c r="I635" i="1"/>
  <c r="J635" i="1"/>
  <c r="L635" i="1"/>
  <c r="M635" i="1"/>
  <c r="N635" i="1"/>
  <c r="C636" i="1"/>
  <c r="D636" i="1"/>
  <c r="F636" i="1"/>
  <c r="G636" i="1"/>
  <c r="H636" i="1"/>
  <c r="I636" i="1"/>
  <c r="J636" i="1"/>
  <c r="L636" i="1"/>
  <c r="M636" i="1"/>
  <c r="N636" i="1"/>
  <c r="C637" i="1"/>
  <c r="D637" i="1"/>
  <c r="F637" i="1"/>
  <c r="G637" i="1"/>
  <c r="H637" i="1"/>
  <c r="I637" i="1"/>
  <c r="J637" i="1"/>
  <c r="L637" i="1"/>
  <c r="M637" i="1"/>
  <c r="N637" i="1"/>
  <c r="C638" i="1"/>
  <c r="D638" i="1"/>
  <c r="F638" i="1"/>
  <c r="G638" i="1"/>
  <c r="H638" i="1"/>
  <c r="I638" i="1"/>
  <c r="J638" i="1"/>
  <c r="L638" i="1"/>
  <c r="M638" i="1"/>
  <c r="N638" i="1"/>
  <c r="C639" i="1"/>
  <c r="D639" i="1"/>
  <c r="F639" i="1"/>
  <c r="G639" i="1"/>
  <c r="H639" i="1"/>
  <c r="I639" i="1"/>
  <c r="J639" i="1"/>
  <c r="L639" i="1"/>
  <c r="M639" i="1"/>
  <c r="N639" i="1"/>
  <c r="C640" i="1"/>
  <c r="D640" i="1"/>
  <c r="F640" i="1"/>
  <c r="G640" i="1"/>
  <c r="H640" i="1"/>
  <c r="I640" i="1"/>
  <c r="J640" i="1"/>
  <c r="L640" i="1"/>
  <c r="M640" i="1"/>
  <c r="N640" i="1"/>
  <c r="C641" i="1"/>
  <c r="D641" i="1"/>
  <c r="F641" i="1"/>
  <c r="G641" i="1"/>
  <c r="H641" i="1"/>
  <c r="I641" i="1"/>
  <c r="J641" i="1"/>
  <c r="L641" i="1"/>
  <c r="M641" i="1"/>
  <c r="N641" i="1"/>
  <c r="C642" i="1"/>
  <c r="D642" i="1"/>
  <c r="F642" i="1"/>
  <c r="G642" i="1"/>
  <c r="H642" i="1"/>
  <c r="I642" i="1"/>
  <c r="J642" i="1"/>
  <c r="L642" i="1"/>
  <c r="M642" i="1"/>
  <c r="N642" i="1"/>
  <c r="C643" i="1"/>
  <c r="D643" i="1"/>
  <c r="F643" i="1"/>
  <c r="G643" i="1"/>
  <c r="H643" i="1"/>
  <c r="I643" i="1"/>
  <c r="J643" i="1"/>
  <c r="L643" i="1"/>
  <c r="M643" i="1"/>
  <c r="N643" i="1"/>
  <c r="C644" i="1"/>
  <c r="D644" i="1"/>
  <c r="F644" i="1"/>
  <c r="G644" i="1"/>
  <c r="H644" i="1"/>
  <c r="I644" i="1"/>
  <c r="J644" i="1"/>
  <c r="L644" i="1"/>
  <c r="M644" i="1"/>
  <c r="N644" i="1"/>
  <c r="C645" i="1"/>
  <c r="D645" i="1"/>
  <c r="F645" i="1"/>
  <c r="G645" i="1"/>
  <c r="H645" i="1"/>
  <c r="I645" i="1"/>
  <c r="J645" i="1"/>
  <c r="L645" i="1"/>
  <c r="M645" i="1"/>
  <c r="N645" i="1"/>
  <c r="C646" i="1"/>
  <c r="D646" i="1"/>
  <c r="F646" i="1"/>
  <c r="G646" i="1"/>
  <c r="H646" i="1"/>
  <c r="I646" i="1"/>
  <c r="J646" i="1"/>
  <c r="L646" i="1"/>
  <c r="M646" i="1"/>
  <c r="N646" i="1"/>
  <c r="C647" i="1"/>
  <c r="D647" i="1"/>
  <c r="F647" i="1"/>
  <c r="G647" i="1"/>
  <c r="H647" i="1"/>
  <c r="I647" i="1"/>
  <c r="J647" i="1"/>
  <c r="L647" i="1"/>
  <c r="M647" i="1"/>
  <c r="N647" i="1"/>
  <c r="C648" i="1"/>
  <c r="D648" i="1"/>
  <c r="F648" i="1"/>
  <c r="G648" i="1"/>
  <c r="H648" i="1"/>
  <c r="I648" i="1"/>
  <c r="J648" i="1"/>
  <c r="L648" i="1"/>
  <c r="M648" i="1"/>
  <c r="N648" i="1"/>
  <c r="C649" i="1"/>
  <c r="D649" i="1"/>
  <c r="F649" i="1"/>
  <c r="G649" i="1"/>
  <c r="H649" i="1"/>
  <c r="I649" i="1"/>
  <c r="J649" i="1"/>
  <c r="L649" i="1"/>
  <c r="M649" i="1"/>
  <c r="N649" i="1"/>
  <c r="C650" i="1"/>
  <c r="D650" i="1"/>
  <c r="F650" i="1"/>
  <c r="G650" i="1"/>
  <c r="H650" i="1"/>
  <c r="I650" i="1"/>
  <c r="J650" i="1"/>
  <c r="L650" i="1"/>
  <c r="M650" i="1"/>
  <c r="N650" i="1"/>
  <c r="C651" i="1"/>
  <c r="D651" i="1"/>
  <c r="F651" i="1"/>
  <c r="G651" i="1"/>
  <c r="H651" i="1"/>
  <c r="I651" i="1"/>
  <c r="J651" i="1"/>
  <c r="L651" i="1"/>
  <c r="M651" i="1"/>
  <c r="N651" i="1"/>
  <c r="C652" i="1"/>
  <c r="D652" i="1"/>
  <c r="F652" i="1"/>
  <c r="G652" i="1"/>
  <c r="H652" i="1"/>
  <c r="I652" i="1"/>
  <c r="J652" i="1"/>
  <c r="L652" i="1"/>
  <c r="M652" i="1"/>
  <c r="N652" i="1"/>
  <c r="C653" i="1"/>
  <c r="D653" i="1"/>
  <c r="F653" i="1"/>
  <c r="G653" i="1"/>
  <c r="H653" i="1"/>
  <c r="I653" i="1"/>
  <c r="J653" i="1"/>
  <c r="L653" i="1"/>
  <c r="M653" i="1"/>
  <c r="N653" i="1"/>
  <c r="C654" i="1"/>
  <c r="D654" i="1"/>
  <c r="F654" i="1"/>
  <c r="G654" i="1"/>
  <c r="H654" i="1"/>
  <c r="I654" i="1"/>
  <c r="J654" i="1"/>
  <c r="L654" i="1"/>
  <c r="M654" i="1"/>
  <c r="N654" i="1"/>
  <c r="C655" i="1"/>
  <c r="D655" i="1"/>
  <c r="F655" i="1"/>
  <c r="G655" i="1"/>
  <c r="H655" i="1"/>
  <c r="I655" i="1"/>
  <c r="J655" i="1"/>
  <c r="L655" i="1"/>
  <c r="M655" i="1"/>
  <c r="N655" i="1"/>
  <c r="C656" i="1"/>
  <c r="D656" i="1"/>
  <c r="F656" i="1"/>
  <c r="G656" i="1"/>
  <c r="H656" i="1"/>
  <c r="I656" i="1"/>
  <c r="J656" i="1"/>
  <c r="L656" i="1"/>
  <c r="M656" i="1"/>
  <c r="N656" i="1"/>
  <c r="C657" i="1"/>
  <c r="D657" i="1"/>
  <c r="F657" i="1"/>
  <c r="G657" i="1"/>
  <c r="H657" i="1"/>
  <c r="I657" i="1"/>
  <c r="J657" i="1"/>
  <c r="L657" i="1"/>
  <c r="M657" i="1"/>
  <c r="N657" i="1"/>
  <c r="C658" i="1"/>
  <c r="D658" i="1"/>
  <c r="F658" i="1"/>
  <c r="G658" i="1"/>
  <c r="H658" i="1"/>
  <c r="I658" i="1"/>
  <c r="J658" i="1"/>
  <c r="L658" i="1"/>
  <c r="M658" i="1"/>
  <c r="N658" i="1"/>
  <c r="C659" i="1"/>
  <c r="D659" i="1"/>
  <c r="F659" i="1"/>
  <c r="G659" i="1"/>
  <c r="H659" i="1"/>
  <c r="I659" i="1"/>
  <c r="J659" i="1"/>
  <c r="L659" i="1"/>
  <c r="M659" i="1"/>
  <c r="N659" i="1"/>
  <c r="C660" i="1"/>
  <c r="D660" i="1"/>
  <c r="F660" i="1"/>
  <c r="G660" i="1"/>
  <c r="H660" i="1"/>
  <c r="I660" i="1"/>
  <c r="J660" i="1"/>
  <c r="L660" i="1"/>
  <c r="M660" i="1"/>
  <c r="N660" i="1"/>
  <c r="C661" i="1"/>
  <c r="D661" i="1"/>
  <c r="F661" i="1"/>
  <c r="G661" i="1"/>
  <c r="H661" i="1"/>
  <c r="I661" i="1"/>
  <c r="J661" i="1"/>
  <c r="L661" i="1"/>
  <c r="M661" i="1"/>
  <c r="N661" i="1"/>
  <c r="C662" i="1"/>
  <c r="D662" i="1"/>
  <c r="F662" i="1"/>
  <c r="G662" i="1"/>
  <c r="H662" i="1"/>
  <c r="I662" i="1"/>
  <c r="J662" i="1"/>
  <c r="L662" i="1"/>
  <c r="M662" i="1"/>
  <c r="N662" i="1"/>
  <c r="C663" i="1"/>
  <c r="D663" i="1"/>
  <c r="F663" i="1"/>
  <c r="G663" i="1"/>
  <c r="H663" i="1"/>
  <c r="I663" i="1"/>
  <c r="J663" i="1"/>
  <c r="L663" i="1"/>
  <c r="M663" i="1"/>
  <c r="N663" i="1"/>
  <c r="C664" i="1"/>
  <c r="D664" i="1"/>
  <c r="F664" i="1"/>
  <c r="G664" i="1"/>
  <c r="H664" i="1"/>
  <c r="I664" i="1"/>
  <c r="J664" i="1"/>
  <c r="L664" i="1"/>
  <c r="M664" i="1"/>
  <c r="N664" i="1"/>
  <c r="C665" i="1"/>
  <c r="D665" i="1"/>
  <c r="F665" i="1"/>
  <c r="G665" i="1"/>
  <c r="H665" i="1"/>
  <c r="I665" i="1"/>
  <c r="J665" i="1"/>
  <c r="L665" i="1"/>
  <c r="M665" i="1"/>
  <c r="N665" i="1"/>
  <c r="C666" i="1"/>
  <c r="D666" i="1"/>
  <c r="F666" i="1"/>
  <c r="G666" i="1"/>
  <c r="H666" i="1"/>
  <c r="I666" i="1"/>
  <c r="J666" i="1"/>
  <c r="L666" i="1"/>
  <c r="M666" i="1"/>
  <c r="N666" i="1"/>
  <c r="C667" i="1"/>
  <c r="D667" i="1"/>
  <c r="F667" i="1"/>
  <c r="G667" i="1"/>
  <c r="H667" i="1"/>
  <c r="I667" i="1"/>
  <c r="J667" i="1"/>
  <c r="L667" i="1"/>
  <c r="M667" i="1"/>
  <c r="N667" i="1"/>
  <c r="C668" i="1"/>
  <c r="D668" i="1"/>
  <c r="F668" i="1"/>
  <c r="G668" i="1"/>
  <c r="H668" i="1"/>
  <c r="I668" i="1"/>
  <c r="J668" i="1"/>
  <c r="L668" i="1"/>
  <c r="M668" i="1"/>
  <c r="N668" i="1"/>
  <c r="C669" i="1"/>
  <c r="D669" i="1"/>
  <c r="F669" i="1"/>
  <c r="G669" i="1"/>
  <c r="H669" i="1"/>
  <c r="I669" i="1"/>
  <c r="J669" i="1"/>
  <c r="L669" i="1"/>
  <c r="M669" i="1"/>
  <c r="N669" i="1"/>
  <c r="C670" i="1"/>
  <c r="D670" i="1"/>
  <c r="F670" i="1"/>
  <c r="G670" i="1"/>
  <c r="H670" i="1"/>
  <c r="I670" i="1"/>
  <c r="J670" i="1"/>
  <c r="L670" i="1"/>
  <c r="M670" i="1"/>
  <c r="N670" i="1"/>
  <c r="C671" i="1"/>
  <c r="D671" i="1"/>
  <c r="F671" i="1"/>
  <c r="G671" i="1"/>
  <c r="H671" i="1"/>
  <c r="I671" i="1"/>
  <c r="J671" i="1"/>
  <c r="L671" i="1"/>
  <c r="M671" i="1"/>
  <c r="N671" i="1"/>
  <c r="C672" i="1"/>
  <c r="D672" i="1"/>
  <c r="F672" i="1"/>
  <c r="G672" i="1"/>
  <c r="H672" i="1"/>
  <c r="I672" i="1"/>
  <c r="J672" i="1"/>
  <c r="L672" i="1"/>
  <c r="M672" i="1"/>
  <c r="N672" i="1"/>
  <c r="C673" i="1"/>
  <c r="D673" i="1"/>
  <c r="F673" i="1"/>
  <c r="G673" i="1"/>
  <c r="H673" i="1"/>
  <c r="I673" i="1"/>
  <c r="J673" i="1"/>
  <c r="L673" i="1"/>
  <c r="M673" i="1"/>
  <c r="N673" i="1"/>
  <c r="C674" i="1"/>
  <c r="D674" i="1"/>
  <c r="F674" i="1"/>
  <c r="G674" i="1"/>
  <c r="H674" i="1"/>
  <c r="I674" i="1"/>
  <c r="J674" i="1"/>
  <c r="L674" i="1"/>
  <c r="M674" i="1"/>
  <c r="N674" i="1"/>
  <c r="C675" i="1"/>
  <c r="D675" i="1"/>
  <c r="F675" i="1"/>
  <c r="G675" i="1"/>
  <c r="H675" i="1"/>
  <c r="I675" i="1"/>
  <c r="J675" i="1"/>
  <c r="L675" i="1"/>
  <c r="M675" i="1"/>
  <c r="N675" i="1"/>
  <c r="C676" i="1"/>
  <c r="D676" i="1"/>
  <c r="F676" i="1"/>
  <c r="G676" i="1"/>
  <c r="H676" i="1"/>
  <c r="I676" i="1"/>
  <c r="J676" i="1"/>
  <c r="L676" i="1"/>
  <c r="M676" i="1"/>
  <c r="N676" i="1"/>
  <c r="C677" i="1"/>
  <c r="D677" i="1"/>
  <c r="F677" i="1"/>
  <c r="G677" i="1"/>
  <c r="H677" i="1"/>
  <c r="I677" i="1"/>
  <c r="J677" i="1"/>
  <c r="L677" i="1"/>
  <c r="M677" i="1"/>
  <c r="N677" i="1"/>
  <c r="C678" i="1"/>
  <c r="D678" i="1"/>
  <c r="F678" i="1"/>
  <c r="G678" i="1"/>
  <c r="H678" i="1"/>
  <c r="I678" i="1"/>
  <c r="J678" i="1"/>
  <c r="L678" i="1"/>
  <c r="M678" i="1"/>
  <c r="N678" i="1"/>
  <c r="C679" i="1"/>
  <c r="D679" i="1"/>
  <c r="F679" i="1"/>
  <c r="G679" i="1"/>
  <c r="H679" i="1"/>
  <c r="I679" i="1"/>
  <c r="J679" i="1"/>
  <c r="L679" i="1"/>
  <c r="M679" i="1"/>
  <c r="N679" i="1"/>
  <c r="C680" i="1"/>
  <c r="D680" i="1"/>
  <c r="F680" i="1"/>
  <c r="G680" i="1"/>
  <c r="H680" i="1"/>
  <c r="I680" i="1"/>
  <c r="J680" i="1"/>
  <c r="L680" i="1"/>
  <c r="M680" i="1"/>
  <c r="N680" i="1"/>
  <c r="C681" i="1"/>
  <c r="D681" i="1"/>
  <c r="F681" i="1"/>
  <c r="G681" i="1"/>
  <c r="H681" i="1"/>
  <c r="I681" i="1"/>
  <c r="J681" i="1"/>
  <c r="L681" i="1"/>
  <c r="M681" i="1"/>
  <c r="N681" i="1"/>
  <c r="C682" i="1"/>
  <c r="D682" i="1"/>
  <c r="F682" i="1"/>
  <c r="G682" i="1"/>
  <c r="H682" i="1"/>
  <c r="I682" i="1"/>
  <c r="J682" i="1"/>
  <c r="L682" i="1"/>
  <c r="M682" i="1"/>
  <c r="N682" i="1"/>
  <c r="C683" i="1"/>
  <c r="D683" i="1"/>
  <c r="F683" i="1"/>
  <c r="G683" i="1"/>
  <c r="H683" i="1"/>
  <c r="I683" i="1"/>
  <c r="J683" i="1"/>
  <c r="L683" i="1"/>
  <c r="M683" i="1"/>
  <c r="N683" i="1"/>
  <c r="C684" i="1"/>
  <c r="D684" i="1"/>
  <c r="F684" i="1"/>
  <c r="G684" i="1"/>
  <c r="H684" i="1"/>
  <c r="I684" i="1"/>
  <c r="J684" i="1"/>
  <c r="L684" i="1"/>
  <c r="M684" i="1"/>
  <c r="N684" i="1"/>
  <c r="C685" i="1"/>
  <c r="D685" i="1"/>
  <c r="F685" i="1"/>
  <c r="G685" i="1"/>
  <c r="H685" i="1"/>
  <c r="I685" i="1"/>
  <c r="J685" i="1"/>
  <c r="L685" i="1"/>
  <c r="M685" i="1"/>
  <c r="N685" i="1"/>
  <c r="C686" i="1"/>
  <c r="D686" i="1"/>
  <c r="F686" i="1"/>
  <c r="G686" i="1"/>
  <c r="H686" i="1"/>
  <c r="I686" i="1"/>
  <c r="J686" i="1"/>
  <c r="L686" i="1"/>
  <c r="M686" i="1"/>
  <c r="N686" i="1"/>
  <c r="C687" i="1"/>
  <c r="D687" i="1"/>
  <c r="F687" i="1"/>
  <c r="G687" i="1"/>
  <c r="H687" i="1"/>
  <c r="I687" i="1"/>
  <c r="J687" i="1"/>
  <c r="L687" i="1"/>
  <c r="M687" i="1"/>
  <c r="N687" i="1"/>
  <c r="C688" i="1"/>
  <c r="D688" i="1"/>
  <c r="F688" i="1"/>
  <c r="G688" i="1"/>
  <c r="H688" i="1"/>
  <c r="I688" i="1"/>
  <c r="J688" i="1"/>
  <c r="L688" i="1"/>
  <c r="M688" i="1"/>
  <c r="N688" i="1"/>
  <c r="C689" i="1"/>
  <c r="D689" i="1"/>
  <c r="F689" i="1"/>
  <c r="G689" i="1"/>
  <c r="H689" i="1"/>
  <c r="I689" i="1"/>
  <c r="J689" i="1"/>
  <c r="L689" i="1"/>
  <c r="M689" i="1"/>
  <c r="N689" i="1"/>
  <c r="C690" i="1"/>
  <c r="D690" i="1"/>
  <c r="F690" i="1"/>
  <c r="G690" i="1"/>
  <c r="H690" i="1"/>
  <c r="I690" i="1"/>
  <c r="J690" i="1"/>
  <c r="L690" i="1"/>
  <c r="M690" i="1"/>
  <c r="N690" i="1"/>
  <c r="C691" i="1"/>
  <c r="D691" i="1"/>
  <c r="F691" i="1"/>
  <c r="G691" i="1"/>
  <c r="H691" i="1"/>
  <c r="I691" i="1"/>
  <c r="J691" i="1"/>
  <c r="L691" i="1"/>
  <c r="M691" i="1"/>
  <c r="N691" i="1"/>
  <c r="C692" i="1"/>
  <c r="D692" i="1"/>
  <c r="F692" i="1"/>
  <c r="G692" i="1"/>
  <c r="H692" i="1"/>
  <c r="I692" i="1"/>
  <c r="J692" i="1"/>
  <c r="L692" i="1"/>
  <c r="M692" i="1"/>
  <c r="N692" i="1"/>
  <c r="C693" i="1"/>
  <c r="D693" i="1"/>
  <c r="F693" i="1"/>
  <c r="G693" i="1"/>
  <c r="H693" i="1"/>
  <c r="I693" i="1"/>
  <c r="J693" i="1"/>
  <c r="L693" i="1"/>
  <c r="M693" i="1"/>
  <c r="N693" i="1"/>
  <c r="C694" i="1"/>
  <c r="D694" i="1"/>
  <c r="F694" i="1"/>
  <c r="G694" i="1"/>
  <c r="H694" i="1"/>
  <c r="I694" i="1"/>
  <c r="J694" i="1"/>
  <c r="L694" i="1"/>
  <c r="M694" i="1"/>
  <c r="N694" i="1"/>
  <c r="C695" i="1"/>
  <c r="D695" i="1"/>
  <c r="F695" i="1"/>
  <c r="G695" i="1"/>
  <c r="H695" i="1"/>
  <c r="I695" i="1"/>
  <c r="J695" i="1"/>
  <c r="L695" i="1"/>
  <c r="M695" i="1"/>
  <c r="N695" i="1"/>
  <c r="C696" i="1"/>
  <c r="D696" i="1"/>
  <c r="F696" i="1"/>
  <c r="G696" i="1"/>
  <c r="H696" i="1"/>
  <c r="I696" i="1"/>
  <c r="J696" i="1"/>
  <c r="L696" i="1"/>
  <c r="M696" i="1"/>
  <c r="N696" i="1"/>
  <c r="C697" i="1"/>
  <c r="D697" i="1"/>
  <c r="F697" i="1"/>
  <c r="G697" i="1"/>
  <c r="H697" i="1"/>
  <c r="I697" i="1"/>
  <c r="J697" i="1"/>
  <c r="L697" i="1"/>
  <c r="M697" i="1"/>
  <c r="N697" i="1"/>
  <c r="C698" i="1"/>
  <c r="D698" i="1"/>
  <c r="F698" i="1"/>
  <c r="G698" i="1"/>
  <c r="H698" i="1"/>
  <c r="I698" i="1"/>
  <c r="J698" i="1"/>
  <c r="L698" i="1"/>
  <c r="M698" i="1"/>
  <c r="N698" i="1"/>
  <c r="C699" i="1"/>
  <c r="D699" i="1"/>
  <c r="F699" i="1"/>
  <c r="G699" i="1"/>
  <c r="H699" i="1"/>
  <c r="I699" i="1"/>
  <c r="J699" i="1"/>
  <c r="L699" i="1"/>
  <c r="M699" i="1"/>
  <c r="N699" i="1"/>
  <c r="C700" i="1"/>
  <c r="D700" i="1"/>
  <c r="F700" i="1"/>
  <c r="G700" i="1"/>
  <c r="H700" i="1"/>
  <c r="I700" i="1"/>
  <c r="J700" i="1"/>
  <c r="L700" i="1"/>
  <c r="M700" i="1"/>
  <c r="N700" i="1"/>
  <c r="C701" i="1"/>
  <c r="D701" i="1"/>
  <c r="F701" i="1"/>
  <c r="G701" i="1"/>
  <c r="H701" i="1"/>
  <c r="I701" i="1"/>
  <c r="J701" i="1"/>
  <c r="L701" i="1"/>
  <c r="M701" i="1"/>
  <c r="N701" i="1"/>
  <c r="C702" i="1"/>
  <c r="D702" i="1"/>
  <c r="F702" i="1"/>
  <c r="G702" i="1"/>
  <c r="H702" i="1"/>
  <c r="I702" i="1"/>
  <c r="J702" i="1"/>
  <c r="L702" i="1"/>
  <c r="M702" i="1"/>
  <c r="N702" i="1"/>
  <c r="C703" i="1"/>
  <c r="D703" i="1"/>
  <c r="F703" i="1"/>
  <c r="G703" i="1"/>
  <c r="H703" i="1"/>
  <c r="I703" i="1"/>
  <c r="J703" i="1"/>
  <c r="L703" i="1"/>
  <c r="M703" i="1"/>
  <c r="N703" i="1"/>
  <c r="C704" i="1"/>
  <c r="D704" i="1"/>
  <c r="F704" i="1"/>
  <c r="G704" i="1"/>
  <c r="H704" i="1"/>
  <c r="I704" i="1"/>
  <c r="J704" i="1"/>
  <c r="L704" i="1"/>
  <c r="M704" i="1"/>
  <c r="N704" i="1"/>
  <c r="C705" i="1"/>
  <c r="D705" i="1"/>
  <c r="F705" i="1"/>
  <c r="G705" i="1"/>
  <c r="H705" i="1"/>
  <c r="I705" i="1"/>
  <c r="J705" i="1"/>
  <c r="L705" i="1"/>
  <c r="M705" i="1"/>
  <c r="N705" i="1"/>
  <c r="C706" i="1"/>
  <c r="D706" i="1"/>
  <c r="F706" i="1"/>
  <c r="G706" i="1"/>
  <c r="H706" i="1"/>
  <c r="I706" i="1"/>
  <c r="J706" i="1"/>
  <c r="L706" i="1"/>
  <c r="M706" i="1"/>
  <c r="N706" i="1"/>
  <c r="C707" i="1"/>
  <c r="D707" i="1"/>
  <c r="F707" i="1"/>
  <c r="G707" i="1"/>
  <c r="H707" i="1"/>
  <c r="I707" i="1"/>
  <c r="J707" i="1"/>
  <c r="L707" i="1"/>
  <c r="M707" i="1"/>
  <c r="N707" i="1"/>
  <c r="C708" i="1"/>
  <c r="D708" i="1"/>
  <c r="F708" i="1"/>
  <c r="G708" i="1"/>
  <c r="H708" i="1"/>
  <c r="I708" i="1"/>
  <c r="J708" i="1"/>
  <c r="L708" i="1"/>
  <c r="M708" i="1"/>
  <c r="N708" i="1"/>
  <c r="C709" i="1"/>
  <c r="D709" i="1"/>
  <c r="F709" i="1"/>
  <c r="G709" i="1"/>
  <c r="H709" i="1"/>
  <c r="I709" i="1"/>
  <c r="J709" i="1"/>
  <c r="L709" i="1"/>
  <c r="M709" i="1"/>
  <c r="N709" i="1"/>
  <c r="C710" i="1"/>
  <c r="D710" i="1"/>
  <c r="F710" i="1"/>
  <c r="G710" i="1"/>
  <c r="H710" i="1"/>
  <c r="I710" i="1"/>
  <c r="J710" i="1"/>
  <c r="L710" i="1"/>
  <c r="M710" i="1"/>
  <c r="N710" i="1"/>
  <c r="C711" i="1"/>
  <c r="D711" i="1"/>
  <c r="F711" i="1"/>
  <c r="G711" i="1"/>
  <c r="H711" i="1"/>
  <c r="I711" i="1"/>
  <c r="J711" i="1"/>
  <c r="L711" i="1"/>
  <c r="M711" i="1"/>
  <c r="N711" i="1"/>
  <c r="C712" i="1"/>
  <c r="D712" i="1"/>
  <c r="F712" i="1"/>
  <c r="G712" i="1"/>
  <c r="H712" i="1"/>
  <c r="I712" i="1"/>
  <c r="J712" i="1"/>
  <c r="L712" i="1"/>
  <c r="M712" i="1"/>
  <c r="N712" i="1"/>
  <c r="C713" i="1"/>
  <c r="D713" i="1"/>
  <c r="F713" i="1"/>
  <c r="G713" i="1"/>
  <c r="H713" i="1"/>
  <c r="I713" i="1"/>
  <c r="J713" i="1"/>
  <c r="L713" i="1"/>
  <c r="M713" i="1"/>
  <c r="N713" i="1"/>
  <c r="C714" i="1"/>
  <c r="D714" i="1"/>
  <c r="F714" i="1"/>
  <c r="G714" i="1"/>
  <c r="H714" i="1"/>
  <c r="I714" i="1"/>
  <c r="J714" i="1"/>
  <c r="L714" i="1"/>
  <c r="M714" i="1"/>
  <c r="N714" i="1"/>
  <c r="C715" i="1"/>
  <c r="D715" i="1"/>
  <c r="F715" i="1"/>
  <c r="G715" i="1"/>
  <c r="H715" i="1"/>
  <c r="I715" i="1"/>
  <c r="J715" i="1"/>
  <c r="L715" i="1"/>
  <c r="M715" i="1"/>
  <c r="N715" i="1"/>
  <c r="C716" i="1"/>
  <c r="D716" i="1"/>
  <c r="F716" i="1"/>
  <c r="G716" i="1"/>
  <c r="H716" i="1"/>
  <c r="I716" i="1"/>
  <c r="J716" i="1"/>
  <c r="L716" i="1"/>
  <c r="M716" i="1"/>
  <c r="N716" i="1"/>
  <c r="C717" i="1"/>
  <c r="D717" i="1"/>
  <c r="F717" i="1"/>
  <c r="G717" i="1"/>
  <c r="H717" i="1"/>
  <c r="I717" i="1"/>
  <c r="J717" i="1"/>
  <c r="L717" i="1"/>
  <c r="M717" i="1"/>
  <c r="N717" i="1"/>
  <c r="C718" i="1"/>
  <c r="D718" i="1"/>
  <c r="F718" i="1"/>
  <c r="G718" i="1"/>
  <c r="H718" i="1"/>
  <c r="I718" i="1"/>
  <c r="J718" i="1"/>
  <c r="L718" i="1"/>
  <c r="M718" i="1"/>
  <c r="N718" i="1"/>
  <c r="C719" i="1"/>
  <c r="D719" i="1"/>
  <c r="F719" i="1"/>
  <c r="G719" i="1"/>
  <c r="H719" i="1"/>
  <c r="I719" i="1"/>
  <c r="J719" i="1"/>
  <c r="L719" i="1"/>
  <c r="M719" i="1"/>
  <c r="N719" i="1"/>
  <c r="C720" i="1"/>
  <c r="D720" i="1"/>
  <c r="F720" i="1"/>
  <c r="G720" i="1"/>
  <c r="H720" i="1"/>
  <c r="I720" i="1"/>
  <c r="J720" i="1"/>
  <c r="L720" i="1"/>
  <c r="M720" i="1"/>
  <c r="N720" i="1"/>
  <c r="C721" i="1"/>
  <c r="D721" i="1"/>
  <c r="F721" i="1"/>
  <c r="G721" i="1"/>
  <c r="H721" i="1"/>
  <c r="I721" i="1"/>
  <c r="J721" i="1"/>
  <c r="L721" i="1"/>
  <c r="M721" i="1"/>
  <c r="N721" i="1"/>
  <c r="C722" i="1"/>
  <c r="D722" i="1"/>
  <c r="F722" i="1"/>
  <c r="G722" i="1"/>
  <c r="H722" i="1"/>
  <c r="I722" i="1"/>
  <c r="J722" i="1"/>
  <c r="L722" i="1"/>
  <c r="M722" i="1"/>
  <c r="N722" i="1"/>
  <c r="C723" i="1"/>
  <c r="D723" i="1"/>
  <c r="F723" i="1"/>
  <c r="G723" i="1"/>
  <c r="H723" i="1"/>
  <c r="I723" i="1"/>
  <c r="J723" i="1"/>
  <c r="L723" i="1"/>
  <c r="M723" i="1"/>
  <c r="N723" i="1"/>
  <c r="C724" i="1"/>
  <c r="D724" i="1"/>
  <c r="F724" i="1"/>
  <c r="G724" i="1"/>
  <c r="H724" i="1"/>
  <c r="I724" i="1"/>
  <c r="J724" i="1"/>
  <c r="L724" i="1"/>
  <c r="M724" i="1"/>
  <c r="N724" i="1"/>
  <c r="C725" i="1"/>
  <c r="D725" i="1"/>
  <c r="F725" i="1"/>
  <c r="G725" i="1"/>
  <c r="H725" i="1"/>
  <c r="I725" i="1"/>
  <c r="J725" i="1"/>
  <c r="L725" i="1"/>
  <c r="M725" i="1"/>
  <c r="N725" i="1"/>
  <c r="C726" i="1"/>
  <c r="D726" i="1"/>
  <c r="F726" i="1"/>
  <c r="G726" i="1"/>
  <c r="H726" i="1"/>
  <c r="I726" i="1"/>
  <c r="J726" i="1"/>
  <c r="L726" i="1"/>
  <c r="M726" i="1"/>
  <c r="N726" i="1"/>
  <c r="C727" i="1"/>
  <c r="D727" i="1"/>
  <c r="F727" i="1"/>
  <c r="G727" i="1"/>
  <c r="H727" i="1"/>
  <c r="I727" i="1"/>
  <c r="J727" i="1"/>
  <c r="L727" i="1"/>
  <c r="M727" i="1"/>
  <c r="N727" i="1"/>
  <c r="C728" i="1"/>
  <c r="D728" i="1"/>
  <c r="F728" i="1"/>
  <c r="G728" i="1"/>
  <c r="H728" i="1"/>
  <c r="I728" i="1"/>
  <c r="J728" i="1"/>
  <c r="L728" i="1"/>
  <c r="M728" i="1"/>
  <c r="N728" i="1"/>
  <c r="C729" i="1"/>
  <c r="D729" i="1"/>
  <c r="F729" i="1"/>
  <c r="G729" i="1"/>
  <c r="H729" i="1"/>
  <c r="I729" i="1"/>
  <c r="J729" i="1"/>
  <c r="L729" i="1"/>
  <c r="M729" i="1"/>
  <c r="N729" i="1"/>
  <c r="C730" i="1"/>
  <c r="D730" i="1"/>
  <c r="F730" i="1"/>
  <c r="G730" i="1"/>
  <c r="H730" i="1"/>
  <c r="I730" i="1"/>
  <c r="J730" i="1"/>
  <c r="L730" i="1"/>
  <c r="M730" i="1"/>
  <c r="N730" i="1"/>
  <c r="C731" i="1"/>
  <c r="D731" i="1"/>
  <c r="F731" i="1"/>
  <c r="G731" i="1"/>
  <c r="H731" i="1"/>
  <c r="I731" i="1"/>
  <c r="J731" i="1"/>
  <c r="L731" i="1"/>
  <c r="M731" i="1"/>
  <c r="N731" i="1"/>
  <c r="C732" i="1"/>
  <c r="D732" i="1"/>
  <c r="F732" i="1"/>
  <c r="G732" i="1"/>
  <c r="H732" i="1"/>
  <c r="I732" i="1"/>
  <c r="J732" i="1"/>
  <c r="L732" i="1"/>
  <c r="M732" i="1"/>
  <c r="N732" i="1"/>
  <c r="C733" i="1"/>
  <c r="D733" i="1"/>
  <c r="F733" i="1"/>
  <c r="G733" i="1"/>
  <c r="H733" i="1"/>
  <c r="I733" i="1"/>
  <c r="J733" i="1"/>
  <c r="L733" i="1"/>
  <c r="M733" i="1"/>
  <c r="N733" i="1"/>
  <c r="C734" i="1"/>
  <c r="D734" i="1"/>
  <c r="F734" i="1"/>
  <c r="G734" i="1"/>
  <c r="H734" i="1"/>
  <c r="I734" i="1"/>
  <c r="J734" i="1"/>
  <c r="L734" i="1"/>
  <c r="M734" i="1"/>
  <c r="N734" i="1"/>
  <c r="C735" i="1"/>
  <c r="D735" i="1"/>
  <c r="F735" i="1"/>
  <c r="G735" i="1"/>
  <c r="H735" i="1"/>
  <c r="I735" i="1"/>
  <c r="J735" i="1"/>
  <c r="L735" i="1"/>
  <c r="M735" i="1"/>
  <c r="N735" i="1"/>
  <c r="C736" i="1"/>
  <c r="D736" i="1"/>
  <c r="F736" i="1"/>
  <c r="G736" i="1"/>
  <c r="H736" i="1"/>
  <c r="I736" i="1"/>
  <c r="J736" i="1"/>
  <c r="L736" i="1"/>
  <c r="M736" i="1"/>
  <c r="N736" i="1"/>
  <c r="C737" i="1"/>
  <c r="D737" i="1"/>
  <c r="F737" i="1"/>
  <c r="G737" i="1"/>
  <c r="H737" i="1"/>
  <c r="I737" i="1"/>
  <c r="J737" i="1"/>
  <c r="L737" i="1"/>
  <c r="M737" i="1"/>
  <c r="N737" i="1"/>
  <c r="C738" i="1"/>
  <c r="D738" i="1"/>
  <c r="F738" i="1"/>
  <c r="G738" i="1"/>
  <c r="H738" i="1"/>
  <c r="I738" i="1"/>
  <c r="J738" i="1"/>
  <c r="L738" i="1"/>
  <c r="M738" i="1"/>
  <c r="N738" i="1"/>
  <c r="C739" i="1"/>
  <c r="D739" i="1"/>
  <c r="F739" i="1"/>
  <c r="G739" i="1"/>
  <c r="H739" i="1"/>
  <c r="I739" i="1"/>
  <c r="J739" i="1"/>
  <c r="L739" i="1"/>
  <c r="M739" i="1"/>
  <c r="N739" i="1"/>
  <c r="C740" i="1"/>
  <c r="D740" i="1"/>
  <c r="F740" i="1"/>
  <c r="G740" i="1"/>
  <c r="H740" i="1"/>
  <c r="I740" i="1"/>
  <c r="J740" i="1"/>
  <c r="L740" i="1"/>
  <c r="M740" i="1"/>
  <c r="N740" i="1"/>
  <c r="C741" i="1"/>
  <c r="D741" i="1"/>
  <c r="F741" i="1"/>
  <c r="G741" i="1"/>
  <c r="H741" i="1"/>
  <c r="I741" i="1"/>
  <c r="J741" i="1"/>
  <c r="L741" i="1"/>
  <c r="M741" i="1"/>
  <c r="N741" i="1"/>
  <c r="C742" i="1"/>
  <c r="D742" i="1"/>
  <c r="F742" i="1"/>
  <c r="G742" i="1"/>
  <c r="H742" i="1"/>
  <c r="I742" i="1"/>
  <c r="J742" i="1"/>
  <c r="L742" i="1"/>
  <c r="M742" i="1"/>
  <c r="N742" i="1"/>
  <c r="C743" i="1"/>
  <c r="D743" i="1"/>
  <c r="F743" i="1"/>
  <c r="G743" i="1"/>
  <c r="H743" i="1"/>
  <c r="I743" i="1"/>
  <c r="J743" i="1"/>
  <c r="L743" i="1"/>
  <c r="M743" i="1"/>
  <c r="N743" i="1"/>
  <c r="C744" i="1"/>
  <c r="D744" i="1"/>
  <c r="F744" i="1"/>
  <c r="G744" i="1"/>
  <c r="H744" i="1"/>
  <c r="I744" i="1"/>
  <c r="J744" i="1"/>
  <c r="L744" i="1"/>
  <c r="M744" i="1"/>
  <c r="N744" i="1"/>
  <c r="C745" i="1"/>
  <c r="D745" i="1"/>
  <c r="F745" i="1"/>
  <c r="G745" i="1"/>
  <c r="H745" i="1"/>
  <c r="I745" i="1"/>
  <c r="J745" i="1"/>
  <c r="L745" i="1"/>
  <c r="M745" i="1"/>
  <c r="N745" i="1"/>
  <c r="C746" i="1"/>
  <c r="D746" i="1"/>
  <c r="F746" i="1"/>
  <c r="G746" i="1"/>
  <c r="H746" i="1"/>
  <c r="I746" i="1"/>
  <c r="J746" i="1"/>
  <c r="L746" i="1"/>
  <c r="M746" i="1"/>
  <c r="N746" i="1"/>
  <c r="C747" i="1"/>
  <c r="D747" i="1"/>
  <c r="F747" i="1"/>
  <c r="G747" i="1"/>
  <c r="H747" i="1"/>
  <c r="I747" i="1"/>
  <c r="J747" i="1"/>
  <c r="L747" i="1"/>
  <c r="M747" i="1"/>
  <c r="N747" i="1"/>
  <c r="C748" i="1"/>
  <c r="D748" i="1"/>
  <c r="F748" i="1"/>
  <c r="G748" i="1"/>
  <c r="H748" i="1"/>
  <c r="I748" i="1"/>
  <c r="J748" i="1"/>
  <c r="L748" i="1"/>
  <c r="M748" i="1"/>
  <c r="N748" i="1"/>
  <c r="C749" i="1"/>
  <c r="D749" i="1"/>
  <c r="F749" i="1"/>
  <c r="G749" i="1"/>
  <c r="H749" i="1"/>
  <c r="I749" i="1"/>
  <c r="J749" i="1"/>
  <c r="L749" i="1"/>
  <c r="M749" i="1"/>
  <c r="N749" i="1"/>
  <c r="C750" i="1"/>
  <c r="D750" i="1"/>
  <c r="F750" i="1"/>
  <c r="G750" i="1"/>
  <c r="H750" i="1"/>
  <c r="I750" i="1"/>
  <c r="J750" i="1"/>
  <c r="L750" i="1"/>
  <c r="M750" i="1"/>
  <c r="N750" i="1"/>
  <c r="C751" i="1"/>
  <c r="D751" i="1"/>
  <c r="F751" i="1"/>
  <c r="G751" i="1"/>
  <c r="H751" i="1"/>
  <c r="I751" i="1"/>
  <c r="J751" i="1"/>
  <c r="L751" i="1"/>
  <c r="M751" i="1"/>
  <c r="N751" i="1"/>
  <c r="C752" i="1"/>
  <c r="D752" i="1"/>
  <c r="F752" i="1"/>
  <c r="G752" i="1"/>
  <c r="H752" i="1"/>
  <c r="I752" i="1"/>
  <c r="J752" i="1"/>
  <c r="L752" i="1"/>
  <c r="M752" i="1"/>
  <c r="N752" i="1"/>
  <c r="C753" i="1"/>
  <c r="D753" i="1"/>
  <c r="F753" i="1"/>
  <c r="G753" i="1"/>
  <c r="H753" i="1"/>
  <c r="I753" i="1"/>
  <c r="J753" i="1"/>
  <c r="L753" i="1"/>
  <c r="M753" i="1"/>
  <c r="N753" i="1"/>
  <c r="C754" i="1"/>
  <c r="D754" i="1"/>
  <c r="F754" i="1"/>
  <c r="G754" i="1"/>
  <c r="H754" i="1"/>
  <c r="I754" i="1"/>
  <c r="J754" i="1"/>
  <c r="L754" i="1"/>
  <c r="M754" i="1"/>
  <c r="N754" i="1"/>
  <c r="C755" i="1"/>
  <c r="D755" i="1"/>
  <c r="F755" i="1"/>
  <c r="G755" i="1"/>
  <c r="H755" i="1"/>
  <c r="I755" i="1"/>
  <c r="J755" i="1"/>
  <c r="L755" i="1"/>
  <c r="M755" i="1"/>
  <c r="N755" i="1"/>
  <c r="C756" i="1"/>
  <c r="D756" i="1"/>
  <c r="F756" i="1"/>
  <c r="G756" i="1"/>
  <c r="H756" i="1"/>
  <c r="I756" i="1"/>
  <c r="J756" i="1"/>
  <c r="L756" i="1"/>
  <c r="M756" i="1"/>
  <c r="N756" i="1"/>
  <c r="C757" i="1"/>
  <c r="D757" i="1"/>
  <c r="F757" i="1"/>
  <c r="G757" i="1"/>
  <c r="H757" i="1"/>
  <c r="I757" i="1"/>
  <c r="J757" i="1"/>
  <c r="L757" i="1"/>
  <c r="M757" i="1"/>
  <c r="N757" i="1"/>
  <c r="C758" i="1"/>
  <c r="D758" i="1"/>
  <c r="F758" i="1"/>
  <c r="G758" i="1"/>
  <c r="H758" i="1"/>
  <c r="I758" i="1"/>
  <c r="J758" i="1"/>
  <c r="L758" i="1"/>
  <c r="M758" i="1"/>
  <c r="N758" i="1"/>
  <c r="C759" i="1"/>
  <c r="D759" i="1"/>
  <c r="F759" i="1"/>
  <c r="G759" i="1"/>
  <c r="H759" i="1"/>
  <c r="I759" i="1"/>
  <c r="J759" i="1"/>
  <c r="L759" i="1"/>
  <c r="M759" i="1"/>
  <c r="N759" i="1"/>
  <c r="C760" i="1"/>
  <c r="D760" i="1"/>
  <c r="F760" i="1"/>
  <c r="G760" i="1"/>
  <c r="H760" i="1"/>
  <c r="I760" i="1"/>
  <c r="J760" i="1"/>
  <c r="L760" i="1"/>
  <c r="M760" i="1"/>
  <c r="N760" i="1"/>
  <c r="C761" i="1"/>
  <c r="D761" i="1"/>
  <c r="F761" i="1"/>
  <c r="G761" i="1"/>
  <c r="H761" i="1"/>
  <c r="I761" i="1"/>
  <c r="J761" i="1"/>
  <c r="L761" i="1"/>
  <c r="M761" i="1"/>
  <c r="N761" i="1"/>
  <c r="C762" i="1"/>
  <c r="D762" i="1"/>
  <c r="F762" i="1"/>
  <c r="G762" i="1"/>
  <c r="H762" i="1"/>
  <c r="I762" i="1"/>
  <c r="J762" i="1"/>
  <c r="L762" i="1"/>
  <c r="M762" i="1"/>
  <c r="N762" i="1"/>
  <c r="C763" i="1"/>
  <c r="D763" i="1"/>
  <c r="F763" i="1"/>
  <c r="G763" i="1"/>
  <c r="H763" i="1"/>
  <c r="I763" i="1"/>
  <c r="J763" i="1"/>
  <c r="L763" i="1"/>
  <c r="M763" i="1"/>
  <c r="N763" i="1"/>
  <c r="C764" i="1"/>
  <c r="D764" i="1"/>
  <c r="F764" i="1"/>
  <c r="G764" i="1"/>
  <c r="H764" i="1"/>
  <c r="I764" i="1"/>
  <c r="J764" i="1"/>
  <c r="L764" i="1"/>
  <c r="M764" i="1"/>
  <c r="N764" i="1"/>
  <c r="C765" i="1"/>
  <c r="D765" i="1"/>
  <c r="F765" i="1"/>
  <c r="G765" i="1"/>
  <c r="H765" i="1"/>
  <c r="I765" i="1"/>
  <c r="J765" i="1"/>
  <c r="L765" i="1"/>
  <c r="M765" i="1"/>
  <c r="N765" i="1"/>
  <c r="C766" i="1"/>
  <c r="D766" i="1"/>
  <c r="F766" i="1"/>
  <c r="G766" i="1"/>
  <c r="H766" i="1"/>
  <c r="I766" i="1"/>
  <c r="J766" i="1"/>
  <c r="L766" i="1"/>
  <c r="M766" i="1"/>
  <c r="N766" i="1"/>
  <c r="C767" i="1"/>
  <c r="D767" i="1"/>
  <c r="F767" i="1"/>
  <c r="G767" i="1"/>
  <c r="H767" i="1"/>
  <c r="I767" i="1"/>
  <c r="J767" i="1"/>
  <c r="L767" i="1"/>
  <c r="M767" i="1"/>
  <c r="N767" i="1"/>
  <c r="C768" i="1"/>
  <c r="D768" i="1"/>
  <c r="F768" i="1"/>
  <c r="G768" i="1"/>
  <c r="H768" i="1"/>
  <c r="I768" i="1"/>
  <c r="J768" i="1"/>
  <c r="L768" i="1"/>
  <c r="M768" i="1"/>
  <c r="N768" i="1"/>
  <c r="C769" i="1"/>
  <c r="D769" i="1"/>
  <c r="F769" i="1"/>
  <c r="G769" i="1"/>
  <c r="H769" i="1"/>
  <c r="I769" i="1"/>
  <c r="J769" i="1"/>
  <c r="L769" i="1"/>
  <c r="M769" i="1"/>
  <c r="N769" i="1"/>
  <c r="C770" i="1"/>
  <c r="D770" i="1"/>
  <c r="F770" i="1"/>
  <c r="G770" i="1"/>
  <c r="H770" i="1"/>
  <c r="I770" i="1"/>
  <c r="J770" i="1"/>
  <c r="L770" i="1"/>
  <c r="M770" i="1"/>
  <c r="N770" i="1"/>
  <c r="C771" i="1"/>
  <c r="D771" i="1"/>
  <c r="F771" i="1"/>
  <c r="G771" i="1"/>
  <c r="H771" i="1"/>
  <c r="I771" i="1"/>
  <c r="J771" i="1"/>
  <c r="L771" i="1"/>
  <c r="M771" i="1"/>
  <c r="N771" i="1"/>
  <c r="C772" i="1"/>
  <c r="D772" i="1"/>
  <c r="F772" i="1"/>
  <c r="G772" i="1"/>
  <c r="H772" i="1"/>
  <c r="I772" i="1"/>
  <c r="J772" i="1"/>
  <c r="L772" i="1"/>
  <c r="M772" i="1"/>
  <c r="N772" i="1"/>
  <c r="C773" i="1"/>
  <c r="D773" i="1"/>
  <c r="F773" i="1"/>
  <c r="G773" i="1"/>
  <c r="H773" i="1"/>
  <c r="I773" i="1"/>
  <c r="J773" i="1"/>
  <c r="L773" i="1"/>
  <c r="M773" i="1"/>
  <c r="N773" i="1"/>
  <c r="C774" i="1"/>
  <c r="D774" i="1"/>
  <c r="F774" i="1"/>
  <c r="G774" i="1"/>
  <c r="H774" i="1"/>
  <c r="I774" i="1"/>
  <c r="J774" i="1"/>
  <c r="L774" i="1"/>
  <c r="M774" i="1"/>
  <c r="N774" i="1"/>
  <c r="C775" i="1"/>
  <c r="D775" i="1"/>
  <c r="F775" i="1"/>
  <c r="G775" i="1"/>
  <c r="H775" i="1"/>
  <c r="I775" i="1"/>
  <c r="J775" i="1"/>
  <c r="L775" i="1"/>
  <c r="M775" i="1"/>
  <c r="N775" i="1"/>
  <c r="C776" i="1"/>
  <c r="D776" i="1"/>
  <c r="F776" i="1"/>
  <c r="G776" i="1"/>
  <c r="H776" i="1"/>
  <c r="I776" i="1"/>
  <c r="J776" i="1"/>
  <c r="L776" i="1"/>
  <c r="M776" i="1"/>
  <c r="N776" i="1"/>
  <c r="C777" i="1"/>
  <c r="D777" i="1"/>
  <c r="F777" i="1"/>
  <c r="G777" i="1"/>
  <c r="H777" i="1"/>
  <c r="I777" i="1"/>
  <c r="J777" i="1"/>
  <c r="L777" i="1"/>
  <c r="M777" i="1"/>
  <c r="N777" i="1"/>
  <c r="C778" i="1"/>
  <c r="D778" i="1"/>
  <c r="F778" i="1"/>
  <c r="G778" i="1"/>
  <c r="H778" i="1"/>
  <c r="I778" i="1"/>
  <c r="J778" i="1"/>
  <c r="L778" i="1"/>
  <c r="M778" i="1"/>
  <c r="N778" i="1"/>
  <c r="C779" i="1"/>
  <c r="D779" i="1"/>
  <c r="F779" i="1"/>
  <c r="G779" i="1"/>
  <c r="H779" i="1"/>
  <c r="I779" i="1"/>
  <c r="J779" i="1"/>
  <c r="L779" i="1"/>
  <c r="M779" i="1"/>
  <c r="N779" i="1"/>
  <c r="C780" i="1"/>
  <c r="D780" i="1"/>
  <c r="F780" i="1"/>
  <c r="G780" i="1"/>
  <c r="H780" i="1"/>
  <c r="I780" i="1"/>
  <c r="J780" i="1"/>
  <c r="L780" i="1"/>
  <c r="M780" i="1"/>
  <c r="N780" i="1"/>
  <c r="C781" i="1"/>
  <c r="D781" i="1"/>
  <c r="F781" i="1"/>
  <c r="G781" i="1"/>
  <c r="H781" i="1"/>
  <c r="I781" i="1"/>
  <c r="J781" i="1"/>
  <c r="L781" i="1"/>
  <c r="M781" i="1"/>
  <c r="N781" i="1"/>
  <c r="C782" i="1"/>
  <c r="D782" i="1"/>
  <c r="F782" i="1"/>
  <c r="G782" i="1"/>
  <c r="H782" i="1"/>
  <c r="I782" i="1"/>
  <c r="J782" i="1"/>
  <c r="L782" i="1"/>
  <c r="M782" i="1"/>
  <c r="N782" i="1"/>
  <c r="C783" i="1"/>
  <c r="D783" i="1"/>
  <c r="F783" i="1"/>
  <c r="G783" i="1"/>
  <c r="H783" i="1"/>
  <c r="I783" i="1"/>
  <c r="J783" i="1"/>
  <c r="L783" i="1"/>
  <c r="M783" i="1"/>
  <c r="N783" i="1"/>
  <c r="C784" i="1"/>
  <c r="D784" i="1"/>
  <c r="F784" i="1"/>
  <c r="G784" i="1"/>
  <c r="H784" i="1"/>
  <c r="I784" i="1"/>
  <c r="J784" i="1"/>
  <c r="L784" i="1"/>
  <c r="M784" i="1"/>
  <c r="N784" i="1"/>
  <c r="C785" i="1"/>
  <c r="D785" i="1"/>
  <c r="F785" i="1"/>
  <c r="G785" i="1"/>
  <c r="H785" i="1"/>
  <c r="I785" i="1"/>
  <c r="J785" i="1"/>
  <c r="L785" i="1"/>
  <c r="M785" i="1"/>
  <c r="N785" i="1"/>
  <c r="C786" i="1"/>
  <c r="D786" i="1"/>
  <c r="F786" i="1"/>
  <c r="G786" i="1"/>
  <c r="H786" i="1"/>
  <c r="I786" i="1"/>
  <c r="J786" i="1"/>
  <c r="L786" i="1"/>
  <c r="M786" i="1"/>
  <c r="N786" i="1"/>
  <c r="C787" i="1"/>
  <c r="D787" i="1"/>
  <c r="F787" i="1"/>
  <c r="G787" i="1"/>
  <c r="H787" i="1"/>
  <c r="I787" i="1"/>
  <c r="J787" i="1"/>
  <c r="L787" i="1"/>
  <c r="M787" i="1"/>
  <c r="N787" i="1"/>
  <c r="C788" i="1"/>
  <c r="D788" i="1"/>
  <c r="F788" i="1"/>
  <c r="G788" i="1"/>
  <c r="H788" i="1"/>
  <c r="I788" i="1"/>
  <c r="J788" i="1"/>
  <c r="L788" i="1"/>
  <c r="M788" i="1"/>
  <c r="N788" i="1"/>
  <c r="C789" i="1"/>
  <c r="D789" i="1"/>
  <c r="F789" i="1"/>
  <c r="G789" i="1"/>
  <c r="H789" i="1"/>
  <c r="I789" i="1"/>
  <c r="J789" i="1"/>
  <c r="L789" i="1"/>
  <c r="M789" i="1"/>
  <c r="N789" i="1"/>
  <c r="C790" i="1"/>
  <c r="D790" i="1"/>
  <c r="F790" i="1"/>
  <c r="G790" i="1"/>
  <c r="H790" i="1"/>
  <c r="I790" i="1"/>
  <c r="J790" i="1"/>
  <c r="L790" i="1"/>
  <c r="M790" i="1"/>
  <c r="N790" i="1"/>
  <c r="C791" i="1"/>
  <c r="D791" i="1"/>
  <c r="F791" i="1"/>
  <c r="G791" i="1"/>
  <c r="H791" i="1"/>
  <c r="I791" i="1"/>
  <c r="J791" i="1"/>
  <c r="L791" i="1"/>
  <c r="M791" i="1"/>
  <c r="N791" i="1"/>
  <c r="C792" i="1"/>
  <c r="D792" i="1"/>
  <c r="F792" i="1"/>
  <c r="G792" i="1"/>
  <c r="H792" i="1"/>
  <c r="I792" i="1"/>
  <c r="J792" i="1"/>
  <c r="L792" i="1"/>
  <c r="M792" i="1"/>
  <c r="N792" i="1"/>
  <c r="C793" i="1"/>
  <c r="D793" i="1"/>
  <c r="F793" i="1"/>
  <c r="G793" i="1"/>
  <c r="H793" i="1"/>
  <c r="I793" i="1"/>
  <c r="J793" i="1"/>
  <c r="L793" i="1"/>
  <c r="M793" i="1"/>
  <c r="N793" i="1"/>
  <c r="C794" i="1"/>
  <c r="D794" i="1"/>
  <c r="F794" i="1"/>
  <c r="G794" i="1"/>
  <c r="H794" i="1"/>
  <c r="I794" i="1"/>
  <c r="J794" i="1"/>
  <c r="L794" i="1"/>
  <c r="M794" i="1"/>
  <c r="N794" i="1"/>
  <c r="C795" i="1"/>
  <c r="D795" i="1"/>
  <c r="F795" i="1"/>
  <c r="G795" i="1"/>
  <c r="H795" i="1"/>
  <c r="I795" i="1"/>
  <c r="J795" i="1"/>
  <c r="L795" i="1"/>
  <c r="M795" i="1"/>
  <c r="N795" i="1"/>
  <c r="C796" i="1"/>
  <c r="D796" i="1"/>
  <c r="F796" i="1"/>
  <c r="G796" i="1"/>
  <c r="H796" i="1"/>
  <c r="I796" i="1"/>
  <c r="J796" i="1"/>
  <c r="L796" i="1"/>
  <c r="M796" i="1"/>
  <c r="N796" i="1"/>
  <c r="C797" i="1"/>
  <c r="D797" i="1"/>
  <c r="F797" i="1"/>
  <c r="G797" i="1"/>
  <c r="H797" i="1"/>
  <c r="I797" i="1"/>
  <c r="J797" i="1"/>
  <c r="L797" i="1"/>
  <c r="M797" i="1"/>
  <c r="N797" i="1"/>
  <c r="C798" i="1"/>
  <c r="D798" i="1"/>
  <c r="F798" i="1"/>
  <c r="G798" i="1"/>
  <c r="H798" i="1"/>
  <c r="I798" i="1"/>
  <c r="J798" i="1"/>
  <c r="L798" i="1"/>
  <c r="M798" i="1"/>
  <c r="N798" i="1"/>
  <c r="C799" i="1"/>
  <c r="D799" i="1"/>
  <c r="F799" i="1"/>
  <c r="G799" i="1"/>
  <c r="H799" i="1"/>
  <c r="I799" i="1"/>
  <c r="J799" i="1"/>
  <c r="L799" i="1"/>
  <c r="M799" i="1"/>
  <c r="N799" i="1"/>
  <c r="C800" i="1"/>
  <c r="D800" i="1"/>
  <c r="F800" i="1"/>
  <c r="G800" i="1"/>
  <c r="H800" i="1"/>
  <c r="I800" i="1"/>
  <c r="J800" i="1"/>
  <c r="L800" i="1"/>
  <c r="M800" i="1"/>
  <c r="N800" i="1"/>
  <c r="C801" i="1"/>
  <c r="D801" i="1"/>
  <c r="F801" i="1"/>
  <c r="G801" i="1"/>
  <c r="H801" i="1"/>
  <c r="I801" i="1"/>
  <c r="J801" i="1"/>
  <c r="L801" i="1"/>
  <c r="M801" i="1"/>
  <c r="N801" i="1"/>
  <c r="C802" i="1"/>
  <c r="D802" i="1"/>
  <c r="F802" i="1"/>
  <c r="G802" i="1"/>
  <c r="H802" i="1"/>
  <c r="I802" i="1"/>
  <c r="J802" i="1"/>
  <c r="L802" i="1"/>
  <c r="M802" i="1"/>
  <c r="N802" i="1"/>
  <c r="C803" i="1"/>
  <c r="D803" i="1"/>
  <c r="F803" i="1"/>
  <c r="G803" i="1"/>
  <c r="H803" i="1"/>
  <c r="I803" i="1"/>
  <c r="J803" i="1"/>
  <c r="L803" i="1"/>
  <c r="M803" i="1"/>
  <c r="N803" i="1"/>
  <c r="C804" i="1"/>
  <c r="D804" i="1"/>
  <c r="F804" i="1"/>
  <c r="G804" i="1"/>
  <c r="H804" i="1"/>
  <c r="I804" i="1"/>
  <c r="J804" i="1"/>
  <c r="L804" i="1"/>
  <c r="M804" i="1"/>
  <c r="N804" i="1"/>
  <c r="C805" i="1"/>
  <c r="D805" i="1"/>
  <c r="F805" i="1"/>
  <c r="G805" i="1"/>
  <c r="H805" i="1"/>
  <c r="I805" i="1"/>
  <c r="J805" i="1"/>
  <c r="L805" i="1"/>
  <c r="M805" i="1"/>
  <c r="N805" i="1"/>
  <c r="C806" i="1"/>
  <c r="D806" i="1"/>
  <c r="F806" i="1"/>
  <c r="G806" i="1"/>
  <c r="H806" i="1"/>
  <c r="I806" i="1"/>
  <c r="J806" i="1"/>
  <c r="L806" i="1"/>
  <c r="M806" i="1"/>
  <c r="N806" i="1"/>
  <c r="C807" i="1"/>
  <c r="D807" i="1"/>
  <c r="F807" i="1"/>
  <c r="G807" i="1"/>
  <c r="H807" i="1"/>
  <c r="I807" i="1"/>
  <c r="J807" i="1"/>
  <c r="L807" i="1"/>
  <c r="M807" i="1"/>
  <c r="N807" i="1"/>
  <c r="C808" i="1"/>
  <c r="D808" i="1"/>
  <c r="F808" i="1"/>
  <c r="G808" i="1"/>
  <c r="H808" i="1"/>
  <c r="I808" i="1"/>
  <c r="J808" i="1"/>
  <c r="L808" i="1"/>
  <c r="M808" i="1"/>
  <c r="N808" i="1"/>
  <c r="C809" i="1"/>
  <c r="D809" i="1"/>
  <c r="F809" i="1"/>
  <c r="G809" i="1"/>
  <c r="H809" i="1"/>
  <c r="I809" i="1"/>
  <c r="J809" i="1"/>
  <c r="L809" i="1"/>
  <c r="M809" i="1"/>
  <c r="N809" i="1"/>
  <c r="C810" i="1"/>
  <c r="D810" i="1"/>
  <c r="F810" i="1"/>
  <c r="G810" i="1"/>
  <c r="H810" i="1"/>
  <c r="I810" i="1"/>
  <c r="J810" i="1"/>
  <c r="L810" i="1"/>
  <c r="M810" i="1"/>
  <c r="N810" i="1"/>
  <c r="C811" i="1"/>
  <c r="D811" i="1"/>
  <c r="F811" i="1"/>
  <c r="G811" i="1"/>
  <c r="H811" i="1"/>
  <c r="I811" i="1"/>
  <c r="J811" i="1"/>
  <c r="L811" i="1"/>
  <c r="M811" i="1"/>
  <c r="N811" i="1"/>
  <c r="C812" i="1"/>
  <c r="D812" i="1"/>
  <c r="F812" i="1"/>
  <c r="G812" i="1"/>
  <c r="H812" i="1"/>
  <c r="I812" i="1"/>
  <c r="J812" i="1"/>
  <c r="L812" i="1"/>
  <c r="M812" i="1"/>
  <c r="N812" i="1"/>
  <c r="C813" i="1"/>
  <c r="D813" i="1"/>
  <c r="F813" i="1"/>
  <c r="G813" i="1"/>
  <c r="H813" i="1"/>
  <c r="I813" i="1"/>
  <c r="J813" i="1"/>
  <c r="L813" i="1"/>
  <c r="M813" i="1"/>
  <c r="N813" i="1"/>
  <c r="C814" i="1"/>
  <c r="D814" i="1"/>
  <c r="F814" i="1"/>
  <c r="G814" i="1"/>
  <c r="H814" i="1"/>
  <c r="I814" i="1"/>
  <c r="J814" i="1"/>
  <c r="L814" i="1"/>
  <c r="M814" i="1"/>
  <c r="N814" i="1"/>
  <c r="C815" i="1"/>
  <c r="D815" i="1"/>
  <c r="F815" i="1"/>
  <c r="G815" i="1"/>
  <c r="H815" i="1"/>
  <c r="I815" i="1"/>
  <c r="J815" i="1"/>
  <c r="L815" i="1"/>
  <c r="M815" i="1"/>
  <c r="N815" i="1"/>
  <c r="C816" i="1"/>
  <c r="D816" i="1"/>
  <c r="F816" i="1"/>
  <c r="G816" i="1"/>
  <c r="H816" i="1"/>
  <c r="I816" i="1"/>
  <c r="J816" i="1"/>
  <c r="L816" i="1"/>
  <c r="M816" i="1"/>
  <c r="N816" i="1"/>
  <c r="C817" i="1"/>
  <c r="D817" i="1"/>
  <c r="F817" i="1"/>
  <c r="G817" i="1"/>
  <c r="H817" i="1"/>
  <c r="I817" i="1"/>
  <c r="J817" i="1"/>
  <c r="L817" i="1"/>
  <c r="M817" i="1"/>
  <c r="N817" i="1"/>
  <c r="C818" i="1"/>
  <c r="D818" i="1"/>
  <c r="F818" i="1"/>
  <c r="G818" i="1"/>
  <c r="H818" i="1"/>
  <c r="I818" i="1"/>
  <c r="J818" i="1"/>
  <c r="L818" i="1"/>
  <c r="M818" i="1"/>
  <c r="N818" i="1"/>
  <c r="C819" i="1"/>
  <c r="D819" i="1"/>
  <c r="F819" i="1"/>
  <c r="G819" i="1"/>
  <c r="H819" i="1"/>
  <c r="I819" i="1"/>
  <c r="J819" i="1"/>
  <c r="L819" i="1"/>
  <c r="M819" i="1"/>
  <c r="N819" i="1"/>
  <c r="C820" i="1"/>
  <c r="D820" i="1"/>
  <c r="F820" i="1"/>
  <c r="G820" i="1"/>
  <c r="H820" i="1"/>
  <c r="I820" i="1"/>
  <c r="J820" i="1"/>
  <c r="L820" i="1"/>
  <c r="M820" i="1"/>
  <c r="N820" i="1"/>
  <c r="C821" i="1"/>
  <c r="D821" i="1"/>
  <c r="F821" i="1"/>
  <c r="G821" i="1"/>
  <c r="H821" i="1"/>
  <c r="I821" i="1"/>
  <c r="J821" i="1"/>
  <c r="L821" i="1"/>
  <c r="M821" i="1"/>
  <c r="N821" i="1"/>
  <c r="C822" i="1"/>
  <c r="D822" i="1"/>
  <c r="F822" i="1"/>
  <c r="G822" i="1"/>
  <c r="H822" i="1"/>
  <c r="I822" i="1"/>
  <c r="J822" i="1"/>
  <c r="L822" i="1"/>
  <c r="M822" i="1"/>
  <c r="N822" i="1"/>
  <c r="C823" i="1"/>
  <c r="D823" i="1"/>
  <c r="F823" i="1"/>
  <c r="G823" i="1"/>
  <c r="H823" i="1"/>
  <c r="I823" i="1"/>
  <c r="J823" i="1"/>
  <c r="L823" i="1"/>
  <c r="M823" i="1"/>
  <c r="N823" i="1"/>
  <c r="C824" i="1"/>
  <c r="D824" i="1"/>
  <c r="F824" i="1"/>
  <c r="G824" i="1"/>
  <c r="H824" i="1"/>
  <c r="I824" i="1"/>
  <c r="J824" i="1"/>
  <c r="L824" i="1"/>
  <c r="M824" i="1"/>
  <c r="N824" i="1"/>
  <c r="C825" i="1"/>
  <c r="D825" i="1"/>
  <c r="F825" i="1"/>
  <c r="G825" i="1"/>
  <c r="H825" i="1"/>
  <c r="I825" i="1"/>
  <c r="J825" i="1"/>
  <c r="L825" i="1"/>
  <c r="M825" i="1"/>
  <c r="N825" i="1"/>
  <c r="C826" i="1"/>
  <c r="D826" i="1"/>
  <c r="F826" i="1"/>
  <c r="G826" i="1"/>
  <c r="H826" i="1"/>
  <c r="I826" i="1"/>
  <c r="J826" i="1"/>
  <c r="L826" i="1"/>
  <c r="M826" i="1"/>
  <c r="N826" i="1"/>
  <c r="C827" i="1"/>
  <c r="D827" i="1"/>
  <c r="F827" i="1"/>
  <c r="G827" i="1"/>
  <c r="H827" i="1"/>
  <c r="I827" i="1"/>
  <c r="J827" i="1"/>
  <c r="L827" i="1"/>
  <c r="M827" i="1"/>
  <c r="N827" i="1"/>
  <c r="C828" i="1"/>
  <c r="D828" i="1"/>
  <c r="F828" i="1"/>
  <c r="G828" i="1"/>
  <c r="H828" i="1"/>
  <c r="I828" i="1"/>
  <c r="J828" i="1"/>
  <c r="L828" i="1"/>
  <c r="M828" i="1"/>
  <c r="N828" i="1"/>
  <c r="C829" i="1"/>
  <c r="D829" i="1"/>
  <c r="F829" i="1"/>
  <c r="G829" i="1"/>
  <c r="H829" i="1"/>
  <c r="I829" i="1"/>
  <c r="J829" i="1"/>
  <c r="L829" i="1"/>
  <c r="M829" i="1"/>
  <c r="N829" i="1"/>
  <c r="C830" i="1"/>
  <c r="D830" i="1"/>
  <c r="F830" i="1"/>
  <c r="G830" i="1"/>
  <c r="H830" i="1"/>
  <c r="I830" i="1"/>
  <c r="J830" i="1"/>
  <c r="L830" i="1"/>
  <c r="M830" i="1"/>
  <c r="N830" i="1"/>
  <c r="C831" i="1"/>
  <c r="D831" i="1"/>
  <c r="F831" i="1"/>
  <c r="G831" i="1"/>
  <c r="H831" i="1"/>
  <c r="I831" i="1"/>
  <c r="J831" i="1"/>
  <c r="L831" i="1"/>
  <c r="M831" i="1"/>
  <c r="N831" i="1"/>
  <c r="C832" i="1"/>
  <c r="D832" i="1"/>
  <c r="F832" i="1"/>
  <c r="G832" i="1"/>
  <c r="H832" i="1"/>
  <c r="I832" i="1"/>
  <c r="J832" i="1"/>
  <c r="L832" i="1"/>
  <c r="M832" i="1"/>
  <c r="N832" i="1"/>
  <c r="C833" i="1"/>
  <c r="D833" i="1"/>
  <c r="F833" i="1"/>
  <c r="G833" i="1"/>
  <c r="H833" i="1"/>
  <c r="I833" i="1"/>
  <c r="J833" i="1"/>
  <c r="L833" i="1"/>
  <c r="M833" i="1"/>
  <c r="N833" i="1"/>
  <c r="C834" i="1"/>
  <c r="D834" i="1"/>
  <c r="F834" i="1"/>
  <c r="G834" i="1"/>
  <c r="H834" i="1"/>
  <c r="I834" i="1"/>
  <c r="J834" i="1"/>
  <c r="L834" i="1"/>
  <c r="M834" i="1"/>
  <c r="N834" i="1"/>
  <c r="C835" i="1"/>
  <c r="D835" i="1"/>
  <c r="F835" i="1"/>
  <c r="G835" i="1"/>
  <c r="H835" i="1"/>
  <c r="I835" i="1"/>
  <c r="J835" i="1"/>
  <c r="L835" i="1"/>
  <c r="M835" i="1"/>
  <c r="N835" i="1"/>
  <c r="C836" i="1"/>
  <c r="D836" i="1"/>
  <c r="F836" i="1"/>
  <c r="G836" i="1"/>
  <c r="H836" i="1"/>
  <c r="I836" i="1"/>
  <c r="J836" i="1"/>
  <c r="L836" i="1"/>
  <c r="M836" i="1"/>
  <c r="N836" i="1"/>
  <c r="C837" i="1"/>
  <c r="D837" i="1"/>
  <c r="F837" i="1"/>
  <c r="G837" i="1"/>
  <c r="H837" i="1"/>
  <c r="I837" i="1"/>
  <c r="J837" i="1"/>
  <c r="L837" i="1"/>
  <c r="M837" i="1"/>
  <c r="N837" i="1"/>
  <c r="C838" i="1"/>
  <c r="D838" i="1"/>
  <c r="F838" i="1"/>
  <c r="G838" i="1"/>
  <c r="H838" i="1"/>
  <c r="I838" i="1"/>
  <c r="J838" i="1"/>
  <c r="L838" i="1"/>
  <c r="M838" i="1"/>
  <c r="N838" i="1"/>
  <c r="C839" i="1"/>
  <c r="D839" i="1"/>
  <c r="F839" i="1"/>
  <c r="G839" i="1"/>
  <c r="H839" i="1"/>
  <c r="I839" i="1"/>
  <c r="J839" i="1"/>
  <c r="L839" i="1"/>
  <c r="M839" i="1"/>
  <c r="N839" i="1"/>
  <c r="C840" i="1"/>
  <c r="D840" i="1"/>
  <c r="F840" i="1"/>
  <c r="G840" i="1"/>
  <c r="H840" i="1"/>
  <c r="I840" i="1"/>
  <c r="J840" i="1"/>
  <c r="L840" i="1"/>
  <c r="M840" i="1"/>
  <c r="N840" i="1"/>
  <c r="C841" i="1"/>
  <c r="D841" i="1"/>
  <c r="F841" i="1"/>
  <c r="G841" i="1"/>
  <c r="H841" i="1"/>
  <c r="I841" i="1"/>
  <c r="J841" i="1"/>
  <c r="L841" i="1"/>
  <c r="M841" i="1"/>
  <c r="N841" i="1"/>
  <c r="C842" i="1"/>
  <c r="D842" i="1"/>
  <c r="F842" i="1"/>
  <c r="G842" i="1"/>
  <c r="H842" i="1"/>
  <c r="I842" i="1"/>
  <c r="J842" i="1"/>
  <c r="L842" i="1"/>
  <c r="M842" i="1"/>
  <c r="N842" i="1"/>
  <c r="C843" i="1"/>
  <c r="D843" i="1"/>
  <c r="F843" i="1"/>
  <c r="G843" i="1"/>
  <c r="H843" i="1"/>
  <c r="I843" i="1"/>
  <c r="J843" i="1"/>
  <c r="L843" i="1"/>
  <c r="M843" i="1"/>
  <c r="N843" i="1"/>
  <c r="C844" i="1"/>
  <c r="D844" i="1"/>
  <c r="F844" i="1"/>
  <c r="G844" i="1"/>
  <c r="H844" i="1"/>
  <c r="I844" i="1"/>
  <c r="J844" i="1"/>
  <c r="L844" i="1"/>
  <c r="M844" i="1"/>
  <c r="N844" i="1"/>
  <c r="C845" i="1"/>
  <c r="D845" i="1"/>
  <c r="F845" i="1"/>
  <c r="G845" i="1"/>
  <c r="H845" i="1"/>
  <c r="I845" i="1"/>
  <c r="J845" i="1"/>
  <c r="L845" i="1"/>
  <c r="M845" i="1"/>
  <c r="N845" i="1"/>
  <c r="C846" i="1"/>
  <c r="D846" i="1"/>
  <c r="F846" i="1"/>
  <c r="G846" i="1"/>
  <c r="H846" i="1"/>
  <c r="I846" i="1"/>
  <c r="J846" i="1"/>
  <c r="L846" i="1"/>
  <c r="M846" i="1"/>
  <c r="N846" i="1"/>
  <c r="C847" i="1"/>
  <c r="D847" i="1"/>
  <c r="F847" i="1"/>
  <c r="G847" i="1"/>
  <c r="H847" i="1"/>
  <c r="I847" i="1"/>
  <c r="J847" i="1"/>
  <c r="L847" i="1"/>
  <c r="M847" i="1"/>
  <c r="N847" i="1"/>
  <c r="C848" i="1"/>
  <c r="D848" i="1"/>
  <c r="F848" i="1"/>
  <c r="G848" i="1"/>
  <c r="H848" i="1"/>
  <c r="I848" i="1"/>
  <c r="J848" i="1"/>
  <c r="L848" i="1"/>
  <c r="M848" i="1"/>
  <c r="N848" i="1"/>
  <c r="C849" i="1"/>
  <c r="D849" i="1"/>
  <c r="F849" i="1"/>
  <c r="G849" i="1"/>
  <c r="H849" i="1"/>
  <c r="I849" i="1"/>
  <c r="J849" i="1"/>
  <c r="L849" i="1"/>
  <c r="M849" i="1"/>
  <c r="N849" i="1"/>
  <c r="C850" i="1"/>
  <c r="D850" i="1"/>
  <c r="F850" i="1"/>
  <c r="G850" i="1"/>
  <c r="H850" i="1"/>
  <c r="I850" i="1"/>
  <c r="J850" i="1"/>
  <c r="L850" i="1"/>
  <c r="M850" i="1"/>
  <c r="N850" i="1"/>
  <c r="C851" i="1"/>
  <c r="D851" i="1"/>
  <c r="F851" i="1"/>
  <c r="G851" i="1"/>
  <c r="H851" i="1"/>
  <c r="I851" i="1"/>
  <c r="J851" i="1"/>
  <c r="L851" i="1"/>
  <c r="M851" i="1"/>
  <c r="N851" i="1"/>
  <c r="C852" i="1"/>
  <c r="D852" i="1"/>
  <c r="F852" i="1"/>
  <c r="G852" i="1"/>
  <c r="H852" i="1"/>
  <c r="I852" i="1"/>
  <c r="J852" i="1"/>
  <c r="L852" i="1"/>
  <c r="M852" i="1"/>
  <c r="N852" i="1"/>
  <c r="C853" i="1"/>
  <c r="D853" i="1"/>
  <c r="F853" i="1"/>
  <c r="G853" i="1"/>
  <c r="H853" i="1"/>
  <c r="I853" i="1"/>
  <c r="J853" i="1"/>
  <c r="L853" i="1"/>
  <c r="M853" i="1"/>
  <c r="N853" i="1"/>
  <c r="C854" i="1"/>
  <c r="D854" i="1"/>
  <c r="F854" i="1"/>
  <c r="G854" i="1"/>
  <c r="H854" i="1"/>
  <c r="I854" i="1"/>
  <c r="J854" i="1"/>
  <c r="L854" i="1"/>
  <c r="M854" i="1"/>
  <c r="N854" i="1"/>
  <c r="C855" i="1"/>
  <c r="D855" i="1"/>
  <c r="F855" i="1"/>
  <c r="G855" i="1"/>
  <c r="H855" i="1"/>
  <c r="I855" i="1"/>
  <c r="J855" i="1"/>
  <c r="L855" i="1"/>
  <c r="M855" i="1"/>
  <c r="N855" i="1"/>
  <c r="C856" i="1"/>
  <c r="D856" i="1"/>
  <c r="F856" i="1"/>
  <c r="G856" i="1"/>
  <c r="H856" i="1"/>
  <c r="I856" i="1"/>
  <c r="J856" i="1"/>
  <c r="L856" i="1"/>
  <c r="M856" i="1"/>
  <c r="N856" i="1"/>
  <c r="C857" i="1"/>
  <c r="D857" i="1"/>
  <c r="F857" i="1"/>
  <c r="G857" i="1"/>
  <c r="H857" i="1"/>
  <c r="I857" i="1"/>
  <c r="J857" i="1"/>
  <c r="L857" i="1"/>
  <c r="M857" i="1"/>
  <c r="N857" i="1"/>
  <c r="C858" i="1"/>
  <c r="D858" i="1"/>
  <c r="F858" i="1"/>
  <c r="G858" i="1"/>
  <c r="H858" i="1"/>
  <c r="I858" i="1"/>
  <c r="J858" i="1"/>
  <c r="L858" i="1"/>
  <c r="M858" i="1"/>
  <c r="N858" i="1"/>
  <c r="C859" i="1"/>
  <c r="D859" i="1"/>
  <c r="F859" i="1"/>
  <c r="G859" i="1"/>
  <c r="H859" i="1"/>
  <c r="I859" i="1"/>
  <c r="J859" i="1"/>
  <c r="L859" i="1"/>
  <c r="M859" i="1"/>
  <c r="N859" i="1"/>
  <c r="C860" i="1"/>
  <c r="D860" i="1"/>
  <c r="F860" i="1"/>
  <c r="G860" i="1"/>
  <c r="H860" i="1"/>
  <c r="I860" i="1"/>
  <c r="J860" i="1"/>
  <c r="L860" i="1"/>
  <c r="M860" i="1"/>
  <c r="N860" i="1"/>
  <c r="C861" i="1"/>
  <c r="D861" i="1"/>
  <c r="F861" i="1"/>
  <c r="G861" i="1"/>
  <c r="H861" i="1"/>
  <c r="I861" i="1"/>
  <c r="J861" i="1"/>
  <c r="L861" i="1"/>
  <c r="M861" i="1"/>
  <c r="N861" i="1"/>
  <c r="C862" i="1"/>
  <c r="D862" i="1"/>
  <c r="F862" i="1"/>
  <c r="G862" i="1"/>
  <c r="H862" i="1"/>
  <c r="I862" i="1"/>
  <c r="J862" i="1"/>
  <c r="L862" i="1"/>
  <c r="M862" i="1"/>
  <c r="N862" i="1"/>
  <c r="C863" i="1"/>
  <c r="D863" i="1"/>
  <c r="F863" i="1"/>
  <c r="G863" i="1"/>
  <c r="H863" i="1"/>
  <c r="I863" i="1"/>
  <c r="J863" i="1"/>
  <c r="L863" i="1"/>
  <c r="M863" i="1"/>
  <c r="N863" i="1"/>
  <c r="C864" i="1"/>
  <c r="D864" i="1"/>
  <c r="F864" i="1"/>
  <c r="G864" i="1"/>
  <c r="H864" i="1"/>
  <c r="I864" i="1"/>
  <c r="J864" i="1"/>
  <c r="L864" i="1"/>
  <c r="M864" i="1"/>
  <c r="N864" i="1"/>
  <c r="C865" i="1"/>
  <c r="D865" i="1"/>
  <c r="F865" i="1"/>
  <c r="G865" i="1"/>
  <c r="H865" i="1"/>
  <c r="I865" i="1"/>
  <c r="J865" i="1"/>
  <c r="L865" i="1"/>
  <c r="M865" i="1"/>
  <c r="N865" i="1"/>
  <c r="C866" i="1"/>
  <c r="D866" i="1"/>
  <c r="F866" i="1"/>
  <c r="G866" i="1"/>
  <c r="H866" i="1"/>
  <c r="I866" i="1"/>
  <c r="J866" i="1"/>
  <c r="L866" i="1"/>
  <c r="M866" i="1"/>
  <c r="N866" i="1"/>
  <c r="C867" i="1"/>
  <c r="D867" i="1"/>
  <c r="F867" i="1"/>
  <c r="G867" i="1"/>
  <c r="H867" i="1"/>
  <c r="I867" i="1"/>
  <c r="J867" i="1"/>
  <c r="L867" i="1"/>
  <c r="M867" i="1"/>
  <c r="N867" i="1"/>
  <c r="C868" i="1"/>
  <c r="D868" i="1"/>
  <c r="F868" i="1"/>
  <c r="G868" i="1"/>
  <c r="H868" i="1"/>
  <c r="I868" i="1"/>
  <c r="J868" i="1"/>
  <c r="L868" i="1"/>
  <c r="M868" i="1"/>
  <c r="N868" i="1"/>
  <c r="C869" i="1"/>
  <c r="D869" i="1"/>
  <c r="F869" i="1"/>
  <c r="G869" i="1"/>
  <c r="H869" i="1"/>
  <c r="I869" i="1"/>
  <c r="J869" i="1"/>
  <c r="L869" i="1"/>
  <c r="M869" i="1"/>
  <c r="N869" i="1"/>
  <c r="C870" i="1"/>
  <c r="D870" i="1"/>
  <c r="F870" i="1"/>
  <c r="G870" i="1"/>
  <c r="H870" i="1"/>
  <c r="I870" i="1"/>
  <c r="J870" i="1"/>
  <c r="L870" i="1"/>
  <c r="M870" i="1"/>
  <c r="N870" i="1"/>
  <c r="C871" i="1"/>
  <c r="D871" i="1"/>
  <c r="F871" i="1"/>
  <c r="G871" i="1"/>
  <c r="H871" i="1"/>
  <c r="I871" i="1"/>
  <c r="J871" i="1"/>
  <c r="L871" i="1"/>
  <c r="M871" i="1"/>
  <c r="N871" i="1"/>
  <c r="C872" i="1"/>
  <c r="D872" i="1"/>
  <c r="F872" i="1"/>
  <c r="G872" i="1"/>
  <c r="H872" i="1"/>
  <c r="I872" i="1"/>
  <c r="J872" i="1"/>
  <c r="L872" i="1"/>
  <c r="M872" i="1"/>
  <c r="N872" i="1"/>
  <c r="C873" i="1"/>
  <c r="D873" i="1"/>
  <c r="F873" i="1"/>
  <c r="G873" i="1"/>
  <c r="H873" i="1"/>
  <c r="I873" i="1"/>
  <c r="J873" i="1"/>
  <c r="L873" i="1"/>
  <c r="M873" i="1"/>
  <c r="N873" i="1"/>
  <c r="C874" i="1"/>
  <c r="D874" i="1"/>
  <c r="F874" i="1"/>
  <c r="G874" i="1"/>
  <c r="H874" i="1"/>
  <c r="I874" i="1"/>
  <c r="J874" i="1"/>
  <c r="L874" i="1"/>
  <c r="M874" i="1"/>
  <c r="N874" i="1"/>
  <c r="C875" i="1"/>
  <c r="D875" i="1"/>
  <c r="F875" i="1"/>
  <c r="G875" i="1"/>
  <c r="H875" i="1"/>
  <c r="I875" i="1"/>
  <c r="J875" i="1"/>
  <c r="L875" i="1"/>
  <c r="M875" i="1"/>
  <c r="N875" i="1"/>
  <c r="C876" i="1"/>
  <c r="D876" i="1"/>
  <c r="F876" i="1"/>
  <c r="G876" i="1"/>
  <c r="H876" i="1"/>
  <c r="I876" i="1"/>
  <c r="J876" i="1"/>
  <c r="L876" i="1"/>
  <c r="M876" i="1"/>
  <c r="N876" i="1"/>
  <c r="C877" i="1"/>
  <c r="D877" i="1"/>
  <c r="F877" i="1"/>
  <c r="G877" i="1"/>
  <c r="H877" i="1"/>
  <c r="I877" i="1"/>
  <c r="J877" i="1"/>
  <c r="L877" i="1"/>
  <c r="M877" i="1"/>
  <c r="N877" i="1"/>
  <c r="C878" i="1"/>
  <c r="D878" i="1"/>
  <c r="F878" i="1"/>
  <c r="G878" i="1"/>
  <c r="H878" i="1"/>
  <c r="I878" i="1"/>
  <c r="J878" i="1"/>
  <c r="L878" i="1"/>
  <c r="M878" i="1"/>
  <c r="N878" i="1"/>
  <c r="C879" i="1"/>
  <c r="D879" i="1"/>
  <c r="F879" i="1"/>
  <c r="G879" i="1"/>
  <c r="H879" i="1"/>
  <c r="I879" i="1"/>
  <c r="J879" i="1"/>
  <c r="L879" i="1"/>
  <c r="M879" i="1"/>
  <c r="N879" i="1"/>
  <c r="C880" i="1"/>
  <c r="D880" i="1"/>
  <c r="F880" i="1"/>
  <c r="G880" i="1"/>
  <c r="H880" i="1"/>
  <c r="I880" i="1"/>
  <c r="J880" i="1"/>
  <c r="L880" i="1"/>
  <c r="M880" i="1"/>
  <c r="N880" i="1"/>
  <c r="C881" i="1"/>
  <c r="D881" i="1"/>
  <c r="F881" i="1"/>
  <c r="G881" i="1"/>
  <c r="H881" i="1"/>
  <c r="I881" i="1"/>
  <c r="J881" i="1"/>
  <c r="L881" i="1"/>
  <c r="M881" i="1"/>
  <c r="N881" i="1"/>
  <c r="C882" i="1"/>
  <c r="D882" i="1"/>
  <c r="F882" i="1"/>
  <c r="G882" i="1"/>
  <c r="H882" i="1"/>
  <c r="I882" i="1"/>
  <c r="J882" i="1"/>
  <c r="L882" i="1"/>
  <c r="M882" i="1"/>
  <c r="N882" i="1"/>
  <c r="C883" i="1"/>
  <c r="D883" i="1"/>
  <c r="F883" i="1"/>
  <c r="G883" i="1"/>
  <c r="H883" i="1"/>
  <c r="I883" i="1"/>
  <c r="J883" i="1"/>
  <c r="L883" i="1"/>
  <c r="M883" i="1"/>
  <c r="N883" i="1"/>
  <c r="C884" i="1"/>
  <c r="D884" i="1"/>
  <c r="F884" i="1"/>
  <c r="G884" i="1"/>
  <c r="H884" i="1"/>
  <c r="I884" i="1"/>
  <c r="J884" i="1"/>
  <c r="L884" i="1"/>
  <c r="M884" i="1"/>
  <c r="N884" i="1"/>
  <c r="C885" i="1"/>
  <c r="D885" i="1"/>
  <c r="F885" i="1"/>
  <c r="G885" i="1"/>
  <c r="H885" i="1"/>
  <c r="I885" i="1"/>
  <c r="J885" i="1"/>
  <c r="L885" i="1"/>
  <c r="M885" i="1"/>
  <c r="N885" i="1"/>
  <c r="C886" i="1"/>
  <c r="D886" i="1"/>
  <c r="F886" i="1"/>
  <c r="G886" i="1"/>
  <c r="H886" i="1"/>
  <c r="I886" i="1"/>
  <c r="J886" i="1"/>
  <c r="L886" i="1"/>
  <c r="M886" i="1"/>
  <c r="N886" i="1"/>
  <c r="C887" i="1"/>
  <c r="D887" i="1"/>
  <c r="F887" i="1"/>
  <c r="G887" i="1"/>
  <c r="H887" i="1"/>
  <c r="I887" i="1"/>
  <c r="J887" i="1"/>
  <c r="L887" i="1"/>
  <c r="M887" i="1"/>
  <c r="N887" i="1"/>
  <c r="C888" i="1"/>
  <c r="D888" i="1"/>
  <c r="F888" i="1"/>
  <c r="G888" i="1"/>
  <c r="H888" i="1"/>
  <c r="I888" i="1"/>
  <c r="J888" i="1"/>
  <c r="L888" i="1"/>
  <c r="M888" i="1"/>
  <c r="N888" i="1"/>
  <c r="C889" i="1"/>
  <c r="D889" i="1"/>
  <c r="F889" i="1"/>
  <c r="G889" i="1"/>
  <c r="H889" i="1"/>
  <c r="I889" i="1"/>
  <c r="J889" i="1"/>
  <c r="L889" i="1"/>
  <c r="M889" i="1"/>
  <c r="N889" i="1"/>
  <c r="C890" i="1"/>
  <c r="D890" i="1"/>
  <c r="F890" i="1"/>
  <c r="G890" i="1"/>
  <c r="H890" i="1"/>
  <c r="I890" i="1"/>
  <c r="J890" i="1"/>
  <c r="L890" i="1"/>
  <c r="M890" i="1"/>
  <c r="N890" i="1"/>
  <c r="C891" i="1"/>
  <c r="D891" i="1"/>
  <c r="F891" i="1"/>
  <c r="G891" i="1"/>
  <c r="H891" i="1"/>
  <c r="I891" i="1"/>
  <c r="J891" i="1"/>
  <c r="L891" i="1"/>
  <c r="M891" i="1"/>
  <c r="N891" i="1"/>
  <c r="C892" i="1"/>
  <c r="D892" i="1"/>
  <c r="F892" i="1"/>
  <c r="G892" i="1"/>
  <c r="H892" i="1"/>
  <c r="I892" i="1"/>
  <c r="J892" i="1"/>
  <c r="L892" i="1"/>
  <c r="M892" i="1"/>
  <c r="N892" i="1"/>
  <c r="C893" i="1"/>
  <c r="D893" i="1"/>
  <c r="F893" i="1"/>
  <c r="G893" i="1"/>
  <c r="H893" i="1"/>
  <c r="I893" i="1"/>
  <c r="J893" i="1"/>
  <c r="L893" i="1"/>
  <c r="M893" i="1"/>
  <c r="N893" i="1"/>
  <c r="C894" i="1"/>
  <c r="D894" i="1"/>
  <c r="F894" i="1"/>
  <c r="G894" i="1"/>
  <c r="H894" i="1"/>
  <c r="I894" i="1"/>
  <c r="J894" i="1"/>
  <c r="L894" i="1"/>
  <c r="M894" i="1"/>
  <c r="N894" i="1"/>
  <c r="C895" i="1"/>
  <c r="D895" i="1"/>
  <c r="F895" i="1"/>
  <c r="G895" i="1"/>
  <c r="H895" i="1"/>
  <c r="I895" i="1"/>
  <c r="J895" i="1"/>
  <c r="L895" i="1"/>
  <c r="M895" i="1"/>
  <c r="N895" i="1"/>
  <c r="C896" i="1"/>
  <c r="D896" i="1"/>
  <c r="F896" i="1"/>
  <c r="G896" i="1"/>
  <c r="H896" i="1"/>
  <c r="I896" i="1"/>
  <c r="J896" i="1"/>
  <c r="L896" i="1"/>
  <c r="M896" i="1"/>
  <c r="N896" i="1"/>
  <c r="C897" i="1"/>
  <c r="D897" i="1"/>
  <c r="F897" i="1"/>
  <c r="G897" i="1"/>
  <c r="H897" i="1"/>
  <c r="I897" i="1"/>
  <c r="J897" i="1"/>
  <c r="L897" i="1"/>
  <c r="M897" i="1"/>
  <c r="N897" i="1"/>
  <c r="C898" i="1"/>
  <c r="D898" i="1"/>
  <c r="F898" i="1"/>
  <c r="G898" i="1"/>
  <c r="H898" i="1"/>
  <c r="I898" i="1"/>
  <c r="J898" i="1"/>
  <c r="L898" i="1"/>
  <c r="M898" i="1"/>
  <c r="N898" i="1"/>
  <c r="C899" i="1"/>
  <c r="D899" i="1"/>
  <c r="F899" i="1"/>
  <c r="G899" i="1"/>
  <c r="H899" i="1"/>
  <c r="I899" i="1"/>
  <c r="J899" i="1"/>
  <c r="L899" i="1"/>
  <c r="M899" i="1"/>
  <c r="N899" i="1"/>
  <c r="C900" i="1"/>
  <c r="D900" i="1"/>
  <c r="F900" i="1"/>
  <c r="G900" i="1"/>
  <c r="H900" i="1"/>
  <c r="I900" i="1"/>
  <c r="J900" i="1"/>
  <c r="L900" i="1"/>
  <c r="M900" i="1"/>
  <c r="N900" i="1"/>
  <c r="C901" i="1"/>
  <c r="D901" i="1"/>
  <c r="F901" i="1"/>
  <c r="G901" i="1"/>
  <c r="H901" i="1"/>
  <c r="I901" i="1"/>
  <c r="J901" i="1"/>
  <c r="L901" i="1"/>
  <c r="M901" i="1"/>
  <c r="N901" i="1"/>
  <c r="C902" i="1"/>
  <c r="D902" i="1"/>
  <c r="F902" i="1"/>
  <c r="G902" i="1"/>
  <c r="H902" i="1"/>
  <c r="I902" i="1"/>
  <c r="J902" i="1"/>
  <c r="L902" i="1"/>
  <c r="M902" i="1"/>
  <c r="N902" i="1"/>
  <c r="C903" i="1"/>
  <c r="D903" i="1"/>
  <c r="F903" i="1"/>
  <c r="G903" i="1"/>
  <c r="H903" i="1"/>
  <c r="I903" i="1"/>
  <c r="J903" i="1"/>
  <c r="L903" i="1"/>
  <c r="M903" i="1"/>
  <c r="N903" i="1"/>
  <c r="C904" i="1"/>
  <c r="D904" i="1"/>
  <c r="F904" i="1"/>
  <c r="G904" i="1"/>
  <c r="H904" i="1"/>
  <c r="I904" i="1"/>
  <c r="J904" i="1"/>
  <c r="L904" i="1"/>
  <c r="M904" i="1"/>
  <c r="N904" i="1"/>
  <c r="C905" i="1"/>
  <c r="D905" i="1"/>
  <c r="F905" i="1"/>
  <c r="G905" i="1"/>
  <c r="H905" i="1"/>
  <c r="I905" i="1"/>
  <c r="J905" i="1"/>
  <c r="L905" i="1"/>
  <c r="M905" i="1"/>
  <c r="N905" i="1"/>
  <c r="C906" i="1"/>
  <c r="D906" i="1"/>
  <c r="F906" i="1"/>
  <c r="G906" i="1"/>
  <c r="H906" i="1"/>
  <c r="I906" i="1"/>
  <c r="J906" i="1"/>
  <c r="L906" i="1"/>
  <c r="M906" i="1"/>
  <c r="N906" i="1"/>
  <c r="C907" i="1"/>
  <c r="D907" i="1"/>
  <c r="F907" i="1"/>
  <c r="G907" i="1"/>
  <c r="H907" i="1"/>
  <c r="I907" i="1"/>
  <c r="J907" i="1"/>
  <c r="L907" i="1"/>
  <c r="M907" i="1"/>
  <c r="N907" i="1"/>
  <c r="C908" i="1"/>
  <c r="D908" i="1"/>
  <c r="F908" i="1"/>
  <c r="G908" i="1"/>
  <c r="H908" i="1"/>
  <c r="I908" i="1"/>
  <c r="J908" i="1"/>
  <c r="L908" i="1"/>
  <c r="M908" i="1"/>
  <c r="N908" i="1"/>
  <c r="C909" i="1"/>
  <c r="D909" i="1"/>
  <c r="F909" i="1"/>
  <c r="G909" i="1"/>
  <c r="H909" i="1"/>
  <c r="I909" i="1"/>
  <c r="J909" i="1"/>
  <c r="L909" i="1"/>
  <c r="M909" i="1"/>
  <c r="N909" i="1"/>
  <c r="C910" i="1"/>
  <c r="D910" i="1"/>
  <c r="F910" i="1"/>
  <c r="G910" i="1"/>
  <c r="H910" i="1"/>
  <c r="I910" i="1"/>
  <c r="J910" i="1"/>
  <c r="L910" i="1"/>
  <c r="M910" i="1"/>
  <c r="N910" i="1"/>
  <c r="C911" i="1"/>
  <c r="D911" i="1"/>
  <c r="F911" i="1"/>
  <c r="G911" i="1"/>
  <c r="H911" i="1"/>
  <c r="I911" i="1"/>
  <c r="J911" i="1"/>
  <c r="L911" i="1"/>
  <c r="M911" i="1"/>
  <c r="N911" i="1"/>
  <c r="C912" i="1"/>
  <c r="D912" i="1"/>
  <c r="F912" i="1"/>
  <c r="G912" i="1"/>
  <c r="H912" i="1"/>
  <c r="I912" i="1"/>
  <c r="J912" i="1"/>
  <c r="L912" i="1"/>
  <c r="M912" i="1"/>
  <c r="N912" i="1"/>
  <c r="C913" i="1"/>
  <c r="D913" i="1"/>
  <c r="F913" i="1"/>
  <c r="G913" i="1"/>
  <c r="H913" i="1"/>
  <c r="I913" i="1"/>
  <c r="J913" i="1"/>
  <c r="L913" i="1"/>
  <c r="M913" i="1"/>
  <c r="N913" i="1"/>
  <c r="C914" i="1"/>
  <c r="D914" i="1"/>
  <c r="F914" i="1"/>
  <c r="G914" i="1"/>
  <c r="H914" i="1"/>
  <c r="I914" i="1"/>
  <c r="J914" i="1"/>
  <c r="L914" i="1"/>
  <c r="M914" i="1"/>
  <c r="N914" i="1"/>
  <c r="C915" i="1"/>
  <c r="D915" i="1"/>
  <c r="F915" i="1"/>
  <c r="G915" i="1"/>
  <c r="H915" i="1"/>
  <c r="I915" i="1"/>
  <c r="J915" i="1"/>
  <c r="L915" i="1"/>
  <c r="M915" i="1"/>
  <c r="N915" i="1"/>
  <c r="C916" i="1"/>
  <c r="D916" i="1"/>
  <c r="F916" i="1"/>
  <c r="G916" i="1"/>
  <c r="H916" i="1"/>
  <c r="I916" i="1"/>
  <c r="J916" i="1"/>
  <c r="L916" i="1"/>
  <c r="M916" i="1"/>
  <c r="N916" i="1"/>
  <c r="C917" i="1"/>
  <c r="D917" i="1"/>
  <c r="F917" i="1"/>
  <c r="G917" i="1"/>
  <c r="H917" i="1"/>
  <c r="I917" i="1"/>
  <c r="J917" i="1"/>
  <c r="L917" i="1"/>
  <c r="M917" i="1"/>
  <c r="N917" i="1"/>
  <c r="C918" i="1"/>
  <c r="D918" i="1"/>
  <c r="F918" i="1"/>
  <c r="G918" i="1"/>
  <c r="H918" i="1"/>
  <c r="I918" i="1"/>
  <c r="J918" i="1"/>
  <c r="L918" i="1"/>
  <c r="M918" i="1"/>
  <c r="N918" i="1"/>
  <c r="C919" i="1"/>
  <c r="D919" i="1"/>
  <c r="F919" i="1"/>
  <c r="G919" i="1"/>
  <c r="H919" i="1"/>
  <c r="I919" i="1"/>
  <c r="J919" i="1"/>
  <c r="L919" i="1"/>
  <c r="M919" i="1"/>
  <c r="N919" i="1"/>
  <c r="C920" i="1"/>
  <c r="D920" i="1"/>
  <c r="F920" i="1"/>
  <c r="G920" i="1"/>
  <c r="H920" i="1"/>
  <c r="I920" i="1"/>
  <c r="J920" i="1"/>
  <c r="L920" i="1"/>
  <c r="M920" i="1"/>
  <c r="N920" i="1"/>
  <c r="C921" i="1"/>
  <c r="D921" i="1"/>
  <c r="F921" i="1"/>
  <c r="G921" i="1"/>
  <c r="H921" i="1"/>
  <c r="I921" i="1"/>
  <c r="J921" i="1"/>
  <c r="L921" i="1"/>
  <c r="M921" i="1"/>
  <c r="N921" i="1"/>
  <c r="C922" i="1"/>
  <c r="D922" i="1"/>
  <c r="F922" i="1"/>
  <c r="G922" i="1"/>
  <c r="H922" i="1"/>
  <c r="I922" i="1"/>
  <c r="J922" i="1"/>
  <c r="L922" i="1"/>
  <c r="M922" i="1"/>
  <c r="N922" i="1"/>
  <c r="C923" i="1"/>
  <c r="D923" i="1"/>
  <c r="F923" i="1"/>
  <c r="G923" i="1"/>
  <c r="H923" i="1"/>
  <c r="I923" i="1"/>
  <c r="J923" i="1"/>
  <c r="L923" i="1"/>
  <c r="M923" i="1"/>
  <c r="N923" i="1"/>
  <c r="C924" i="1"/>
  <c r="D924" i="1"/>
  <c r="F924" i="1"/>
  <c r="G924" i="1"/>
  <c r="H924" i="1"/>
  <c r="I924" i="1"/>
  <c r="J924" i="1"/>
  <c r="L924" i="1"/>
  <c r="M924" i="1"/>
  <c r="N924" i="1"/>
  <c r="C925" i="1"/>
  <c r="D925" i="1"/>
  <c r="F925" i="1"/>
  <c r="G925" i="1"/>
  <c r="H925" i="1"/>
  <c r="I925" i="1"/>
  <c r="J925" i="1"/>
  <c r="L925" i="1"/>
  <c r="M925" i="1"/>
  <c r="N925" i="1"/>
  <c r="C926" i="1"/>
  <c r="D926" i="1"/>
  <c r="F926" i="1"/>
  <c r="G926" i="1"/>
  <c r="H926" i="1"/>
  <c r="I926" i="1"/>
  <c r="J926" i="1"/>
  <c r="L926" i="1"/>
  <c r="M926" i="1"/>
  <c r="N926" i="1"/>
  <c r="C927" i="1"/>
  <c r="D927" i="1"/>
  <c r="F927" i="1"/>
  <c r="G927" i="1"/>
  <c r="H927" i="1"/>
  <c r="I927" i="1"/>
  <c r="J927" i="1"/>
  <c r="L927" i="1"/>
  <c r="M927" i="1"/>
  <c r="N927" i="1"/>
  <c r="C928" i="1"/>
  <c r="D928" i="1"/>
  <c r="F928" i="1"/>
  <c r="G928" i="1"/>
  <c r="H928" i="1"/>
  <c r="I928" i="1"/>
  <c r="J928" i="1"/>
  <c r="L928" i="1"/>
  <c r="M928" i="1"/>
  <c r="N928" i="1"/>
  <c r="C929" i="1"/>
  <c r="D929" i="1"/>
  <c r="F929" i="1"/>
  <c r="G929" i="1"/>
  <c r="H929" i="1"/>
  <c r="I929" i="1"/>
  <c r="J929" i="1"/>
  <c r="L929" i="1"/>
  <c r="M929" i="1"/>
  <c r="N929" i="1"/>
  <c r="C930" i="1"/>
  <c r="D930" i="1"/>
  <c r="F930" i="1"/>
  <c r="G930" i="1"/>
  <c r="H930" i="1"/>
  <c r="I930" i="1"/>
  <c r="J930" i="1"/>
  <c r="L930" i="1"/>
  <c r="M930" i="1"/>
  <c r="N930" i="1"/>
  <c r="C931" i="1"/>
  <c r="D931" i="1"/>
  <c r="F931" i="1"/>
  <c r="G931" i="1"/>
  <c r="H931" i="1"/>
  <c r="I931" i="1"/>
  <c r="J931" i="1"/>
  <c r="L931" i="1"/>
  <c r="M931" i="1"/>
  <c r="N931" i="1"/>
  <c r="C932" i="1"/>
  <c r="D932" i="1"/>
  <c r="F932" i="1"/>
  <c r="G932" i="1"/>
  <c r="H932" i="1"/>
  <c r="I932" i="1"/>
  <c r="J932" i="1"/>
  <c r="L932" i="1"/>
  <c r="M932" i="1"/>
  <c r="N932" i="1"/>
  <c r="C933" i="1"/>
  <c r="D933" i="1"/>
  <c r="F933" i="1"/>
  <c r="G933" i="1"/>
  <c r="H933" i="1"/>
  <c r="I933" i="1"/>
  <c r="J933" i="1"/>
  <c r="L933" i="1"/>
  <c r="M933" i="1"/>
  <c r="N933" i="1"/>
  <c r="C934" i="1"/>
  <c r="D934" i="1"/>
  <c r="F934" i="1"/>
  <c r="G934" i="1"/>
  <c r="H934" i="1"/>
  <c r="I934" i="1"/>
  <c r="J934" i="1"/>
  <c r="L934" i="1"/>
  <c r="M934" i="1"/>
  <c r="N934" i="1"/>
  <c r="C935" i="1"/>
  <c r="D935" i="1"/>
  <c r="F935" i="1"/>
  <c r="G935" i="1"/>
  <c r="H935" i="1"/>
  <c r="I935" i="1"/>
  <c r="J935" i="1"/>
  <c r="L935" i="1"/>
  <c r="M935" i="1"/>
  <c r="N935" i="1"/>
  <c r="C936" i="1"/>
  <c r="D936" i="1"/>
  <c r="F936" i="1"/>
  <c r="G936" i="1"/>
  <c r="H936" i="1"/>
  <c r="I936" i="1"/>
  <c r="J936" i="1"/>
  <c r="L936" i="1"/>
  <c r="M936" i="1"/>
  <c r="N936" i="1"/>
  <c r="C937" i="1"/>
  <c r="D937" i="1"/>
  <c r="F937" i="1"/>
  <c r="G937" i="1"/>
  <c r="H937" i="1"/>
  <c r="I937" i="1"/>
  <c r="J937" i="1"/>
  <c r="L937" i="1"/>
  <c r="M937" i="1"/>
  <c r="N937" i="1"/>
  <c r="C938" i="1"/>
  <c r="D938" i="1"/>
  <c r="F938" i="1"/>
  <c r="G938" i="1"/>
  <c r="H938" i="1"/>
  <c r="I938" i="1"/>
  <c r="J938" i="1"/>
  <c r="L938" i="1"/>
  <c r="M938" i="1"/>
  <c r="N938" i="1"/>
  <c r="C939" i="1"/>
  <c r="D939" i="1"/>
  <c r="F939" i="1"/>
  <c r="G939" i="1"/>
  <c r="H939" i="1"/>
  <c r="I939" i="1"/>
  <c r="J939" i="1"/>
  <c r="L939" i="1"/>
  <c r="M939" i="1"/>
  <c r="N939" i="1"/>
  <c r="C940" i="1"/>
  <c r="D940" i="1"/>
  <c r="F940" i="1"/>
  <c r="G940" i="1"/>
  <c r="H940" i="1"/>
  <c r="I940" i="1"/>
  <c r="J940" i="1"/>
  <c r="L940" i="1"/>
  <c r="M940" i="1"/>
  <c r="N940" i="1"/>
  <c r="C941" i="1"/>
  <c r="D941" i="1"/>
  <c r="F941" i="1"/>
  <c r="G941" i="1"/>
  <c r="H941" i="1"/>
  <c r="I941" i="1"/>
  <c r="J941" i="1"/>
  <c r="L941" i="1"/>
  <c r="M941" i="1"/>
  <c r="N941" i="1"/>
  <c r="C942" i="1"/>
  <c r="D942" i="1"/>
  <c r="F942" i="1"/>
  <c r="G942" i="1"/>
  <c r="H942" i="1"/>
  <c r="I942" i="1"/>
  <c r="J942" i="1"/>
  <c r="L942" i="1"/>
  <c r="M942" i="1"/>
  <c r="N942" i="1"/>
  <c r="C943" i="1"/>
  <c r="D943" i="1"/>
  <c r="F943" i="1"/>
  <c r="G943" i="1"/>
  <c r="H943" i="1"/>
  <c r="I943" i="1"/>
  <c r="J943" i="1"/>
  <c r="L943" i="1"/>
  <c r="M943" i="1"/>
  <c r="N943" i="1"/>
  <c r="C944" i="1"/>
  <c r="D944" i="1"/>
  <c r="F944" i="1"/>
  <c r="G944" i="1"/>
  <c r="H944" i="1"/>
  <c r="I944" i="1"/>
  <c r="J944" i="1"/>
  <c r="L944" i="1"/>
  <c r="M944" i="1"/>
  <c r="N944" i="1"/>
  <c r="C945" i="1"/>
  <c r="D945" i="1"/>
  <c r="F945" i="1"/>
  <c r="G945" i="1"/>
  <c r="H945" i="1"/>
  <c r="I945" i="1"/>
  <c r="J945" i="1"/>
  <c r="L945" i="1"/>
  <c r="M945" i="1"/>
  <c r="N945" i="1"/>
  <c r="C946" i="1"/>
  <c r="D946" i="1"/>
  <c r="F946" i="1"/>
  <c r="G946" i="1"/>
  <c r="H946" i="1"/>
  <c r="I946" i="1"/>
  <c r="J946" i="1"/>
  <c r="L946" i="1"/>
  <c r="M946" i="1"/>
  <c r="N946" i="1"/>
  <c r="C947" i="1"/>
  <c r="D947" i="1"/>
  <c r="F947" i="1"/>
  <c r="G947" i="1"/>
  <c r="H947" i="1"/>
  <c r="I947" i="1"/>
  <c r="J947" i="1"/>
  <c r="L947" i="1"/>
  <c r="M947" i="1"/>
  <c r="N947" i="1"/>
  <c r="C948" i="1"/>
  <c r="D948" i="1"/>
  <c r="F948" i="1"/>
  <c r="G948" i="1"/>
  <c r="H948" i="1"/>
  <c r="I948" i="1"/>
  <c r="J948" i="1"/>
  <c r="L948" i="1"/>
  <c r="M948" i="1"/>
  <c r="N948" i="1"/>
  <c r="C949" i="1"/>
  <c r="D949" i="1"/>
  <c r="F949" i="1"/>
  <c r="G949" i="1"/>
  <c r="H949" i="1"/>
  <c r="I949" i="1"/>
  <c r="J949" i="1"/>
  <c r="L949" i="1"/>
  <c r="M949" i="1"/>
  <c r="N949" i="1"/>
  <c r="C950" i="1"/>
  <c r="D950" i="1"/>
  <c r="F950" i="1"/>
  <c r="G950" i="1"/>
  <c r="H950" i="1"/>
  <c r="I950" i="1"/>
  <c r="J950" i="1"/>
  <c r="L950" i="1"/>
  <c r="M950" i="1"/>
  <c r="N950" i="1"/>
  <c r="C951" i="1"/>
  <c r="D951" i="1"/>
  <c r="F951" i="1"/>
  <c r="G951" i="1"/>
  <c r="H951" i="1"/>
  <c r="I951" i="1"/>
  <c r="J951" i="1"/>
  <c r="L951" i="1"/>
  <c r="M951" i="1"/>
  <c r="N951" i="1"/>
  <c r="C952" i="1"/>
  <c r="D952" i="1"/>
  <c r="F952" i="1"/>
  <c r="G952" i="1"/>
  <c r="H952" i="1"/>
  <c r="I952" i="1"/>
  <c r="J952" i="1"/>
  <c r="L952" i="1"/>
  <c r="M952" i="1"/>
  <c r="N952" i="1"/>
  <c r="C953" i="1"/>
  <c r="D953" i="1"/>
  <c r="F953" i="1"/>
  <c r="G953" i="1"/>
  <c r="H953" i="1"/>
  <c r="I953" i="1"/>
  <c r="J953" i="1"/>
  <c r="L953" i="1"/>
  <c r="M953" i="1"/>
  <c r="N953" i="1"/>
  <c r="C954" i="1"/>
  <c r="D954" i="1"/>
  <c r="F954" i="1"/>
  <c r="G954" i="1"/>
  <c r="H954" i="1"/>
  <c r="I954" i="1"/>
  <c r="J954" i="1"/>
  <c r="L954" i="1"/>
  <c r="M954" i="1"/>
  <c r="N954" i="1"/>
  <c r="C955" i="1"/>
  <c r="D955" i="1"/>
  <c r="F955" i="1"/>
  <c r="G955" i="1"/>
  <c r="H955" i="1"/>
  <c r="I955" i="1"/>
  <c r="J955" i="1"/>
  <c r="L955" i="1"/>
  <c r="M955" i="1"/>
  <c r="N955" i="1"/>
  <c r="C956" i="1"/>
  <c r="D956" i="1"/>
  <c r="F956" i="1"/>
  <c r="G956" i="1"/>
  <c r="H956" i="1"/>
  <c r="I956" i="1"/>
  <c r="J956" i="1"/>
  <c r="L956" i="1"/>
  <c r="M956" i="1"/>
  <c r="N956" i="1"/>
  <c r="C957" i="1"/>
  <c r="D957" i="1"/>
  <c r="F957" i="1"/>
  <c r="G957" i="1"/>
  <c r="H957" i="1"/>
  <c r="I957" i="1"/>
  <c r="J957" i="1"/>
  <c r="L957" i="1"/>
  <c r="M957" i="1"/>
  <c r="N957" i="1"/>
  <c r="C958" i="1"/>
  <c r="D958" i="1"/>
  <c r="F958" i="1"/>
  <c r="G958" i="1"/>
  <c r="H958" i="1"/>
  <c r="I958" i="1"/>
  <c r="J958" i="1"/>
  <c r="L958" i="1"/>
  <c r="M958" i="1"/>
  <c r="N958" i="1"/>
  <c r="C959" i="1"/>
  <c r="D959" i="1"/>
  <c r="F959" i="1"/>
  <c r="G959" i="1"/>
  <c r="H959" i="1"/>
  <c r="I959" i="1"/>
  <c r="J959" i="1"/>
  <c r="L959" i="1"/>
  <c r="M959" i="1"/>
  <c r="N959" i="1"/>
  <c r="C960" i="1"/>
  <c r="D960" i="1"/>
  <c r="F960" i="1"/>
  <c r="G960" i="1"/>
  <c r="H960" i="1"/>
  <c r="I960" i="1"/>
  <c r="J960" i="1"/>
  <c r="L960" i="1"/>
  <c r="M960" i="1"/>
  <c r="N960" i="1"/>
  <c r="C961" i="1"/>
  <c r="D961" i="1"/>
  <c r="F961" i="1"/>
  <c r="G961" i="1"/>
  <c r="H961" i="1"/>
  <c r="I961" i="1"/>
  <c r="J961" i="1"/>
  <c r="L961" i="1"/>
  <c r="M961" i="1"/>
  <c r="N961" i="1"/>
  <c r="C962" i="1"/>
  <c r="D962" i="1"/>
  <c r="F962" i="1"/>
  <c r="G962" i="1"/>
  <c r="H962" i="1"/>
  <c r="I962" i="1"/>
  <c r="J962" i="1"/>
  <c r="L962" i="1"/>
  <c r="M962" i="1"/>
  <c r="N962" i="1"/>
  <c r="C963" i="1"/>
  <c r="D963" i="1"/>
  <c r="F963" i="1"/>
  <c r="G963" i="1"/>
  <c r="H963" i="1"/>
  <c r="I963" i="1"/>
  <c r="J963" i="1"/>
  <c r="L963" i="1"/>
  <c r="M963" i="1"/>
  <c r="N963" i="1"/>
  <c r="C964" i="1"/>
  <c r="D964" i="1"/>
  <c r="F964" i="1"/>
  <c r="G964" i="1"/>
  <c r="H964" i="1"/>
  <c r="I964" i="1"/>
  <c r="J964" i="1"/>
  <c r="L964" i="1"/>
  <c r="M964" i="1"/>
  <c r="N964" i="1"/>
  <c r="C965" i="1"/>
  <c r="D965" i="1"/>
  <c r="F965" i="1"/>
  <c r="G965" i="1"/>
  <c r="H965" i="1"/>
  <c r="I965" i="1"/>
  <c r="J965" i="1"/>
  <c r="L965" i="1"/>
  <c r="M965" i="1"/>
  <c r="N965" i="1"/>
  <c r="C966" i="1"/>
  <c r="D966" i="1"/>
  <c r="F966" i="1"/>
  <c r="G966" i="1"/>
  <c r="H966" i="1"/>
  <c r="I966" i="1"/>
  <c r="J966" i="1"/>
  <c r="L966" i="1"/>
  <c r="M966" i="1"/>
  <c r="N966" i="1"/>
  <c r="C967" i="1"/>
  <c r="D967" i="1"/>
  <c r="F967" i="1"/>
  <c r="G967" i="1"/>
  <c r="H967" i="1"/>
  <c r="I967" i="1"/>
  <c r="J967" i="1"/>
  <c r="L967" i="1"/>
  <c r="M967" i="1"/>
  <c r="N967" i="1"/>
  <c r="C968" i="1"/>
  <c r="D968" i="1"/>
  <c r="F968" i="1"/>
  <c r="G968" i="1"/>
  <c r="H968" i="1"/>
  <c r="I968" i="1"/>
  <c r="J968" i="1"/>
  <c r="L968" i="1"/>
  <c r="M968" i="1"/>
  <c r="N968" i="1"/>
  <c r="C969" i="1"/>
  <c r="D969" i="1"/>
  <c r="F969" i="1"/>
  <c r="G969" i="1"/>
  <c r="H969" i="1"/>
  <c r="I969" i="1"/>
  <c r="J969" i="1"/>
  <c r="L969" i="1"/>
  <c r="M969" i="1"/>
  <c r="N969" i="1"/>
  <c r="C970" i="1"/>
  <c r="D970" i="1"/>
  <c r="F970" i="1"/>
  <c r="G970" i="1"/>
  <c r="H970" i="1"/>
  <c r="I970" i="1"/>
  <c r="J970" i="1"/>
  <c r="L970" i="1"/>
  <c r="M970" i="1"/>
  <c r="N970" i="1"/>
  <c r="C971" i="1"/>
  <c r="D971" i="1"/>
  <c r="F971" i="1"/>
  <c r="G971" i="1"/>
  <c r="H971" i="1"/>
  <c r="I971" i="1"/>
  <c r="J971" i="1"/>
  <c r="L971" i="1"/>
  <c r="M971" i="1"/>
  <c r="N971" i="1"/>
  <c r="C972" i="1"/>
  <c r="D972" i="1"/>
  <c r="F972" i="1"/>
  <c r="G972" i="1"/>
  <c r="H972" i="1"/>
  <c r="I972" i="1"/>
  <c r="J972" i="1"/>
  <c r="L972" i="1"/>
  <c r="M972" i="1"/>
  <c r="N972" i="1"/>
  <c r="C973" i="1"/>
  <c r="D973" i="1"/>
  <c r="F973" i="1"/>
  <c r="G973" i="1"/>
  <c r="H973" i="1"/>
  <c r="I973" i="1"/>
  <c r="J973" i="1"/>
  <c r="L973" i="1"/>
  <c r="M973" i="1"/>
  <c r="N973" i="1"/>
  <c r="C974" i="1"/>
  <c r="D974" i="1"/>
  <c r="F974" i="1"/>
  <c r="G974" i="1"/>
  <c r="H974" i="1"/>
  <c r="I974" i="1"/>
  <c r="J974" i="1"/>
  <c r="L974" i="1"/>
  <c r="M974" i="1"/>
  <c r="N974" i="1"/>
  <c r="C975" i="1"/>
  <c r="D975" i="1"/>
  <c r="F975" i="1"/>
  <c r="G975" i="1"/>
  <c r="H975" i="1"/>
  <c r="I975" i="1"/>
  <c r="J975" i="1"/>
  <c r="L975" i="1"/>
  <c r="M975" i="1"/>
  <c r="N975" i="1"/>
  <c r="C976" i="1"/>
  <c r="D976" i="1"/>
  <c r="F976" i="1"/>
  <c r="G976" i="1"/>
  <c r="H976" i="1"/>
  <c r="I976" i="1"/>
  <c r="J976" i="1"/>
  <c r="L976" i="1"/>
  <c r="M976" i="1"/>
  <c r="N976" i="1"/>
  <c r="C977" i="1"/>
  <c r="D977" i="1"/>
  <c r="F977" i="1"/>
  <c r="G977" i="1"/>
  <c r="H977" i="1"/>
  <c r="I977" i="1"/>
  <c r="J977" i="1"/>
  <c r="L977" i="1"/>
  <c r="M977" i="1"/>
  <c r="N977" i="1"/>
  <c r="C978" i="1"/>
  <c r="D978" i="1"/>
  <c r="F978" i="1"/>
  <c r="G978" i="1"/>
  <c r="H978" i="1"/>
  <c r="I978" i="1"/>
  <c r="J978" i="1"/>
  <c r="L978" i="1"/>
  <c r="M978" i="1"/>
  <c r="N978" i="1"/>
  <c r="C979" i="1"/>
  <c r="D979" i="1"/>
  <c r="F979" i="1"/>
  <c r="G979" i="1"/>
  <c r="H979" i="1"/>
  <c r="I979" i="1"/>
  <c r="J979" i="1"/>
  <c r="L979" i="1"/>
  <c r="M979" i="1"/>
  <c r="N979" i="1"/>
  <c r="C980" i="1"/>
  <c r="D980" i="1"/>
  <c r="F980" i="1"/>
  <c r="G980" i="1"/>
  <c r="H980" i="1"/>
  <c r="I980" i="1"/>
  <c r="J980" i="1"/>
  <c r="L980" i="1"/>
  <c r="M980" i="1"/>
  <c r="N980" i="1"/>
  <c r="C981" i="1"/>
  <c r="D981" i="1"/>
  <c r="F981" i="1"/>
  <c r="G981" i="1"/>
  <c r="H981" i="1"/>
  <c r="I981" i="1"/>
  <c r="J981" i="1"/>
  <c r="L981" i="1"/>
  <c r="M981" i="1"/>
  <c r="N981" i="1"/>
  <c r="C982" i="1"/>
  <c r="D982" i="1"/>
  <c r="F982" i="1"/>
  <c r="G982" i="1"/>
  <c r="H982" i="1"/>
  <c r="I982" i="1"/>
  <c r="J982" i="1"/>
  <c r="L982" i="1"/>
  <c r="M982" i="1"/>
  <c r="N982" i="1"/>
  <c r="C983" i="1"/>
  <c r="D983" i="1"/>
  <c r="F983" i="1"/>
  <c r="G983" i="1"/>
  <c r="H983" i="1"/>
  <c r="I983" i="1"/>
  <c r="J983" i="1"/>
  <c r="L983" i="1"/>
  <c r="M983" i="1"/>
  <c r="N983" i="1"/>
  <c r="C984" i="1"/>
  <c r="D984" i="1"/>
  <c r="F984" i="1"/>
  <c r="G984" i="1"/>
  <c r="H984" i="1"/>
  <c r="I984" i="1"/>
  <c r="J984" i="1"/>
  <c r="L984" i="1"/>
  <c r="M984" i="1"/>
  <c r="N984" i="1"/>
  <c r="C985" i="1"/>
  <c r="D985" i="1"/>
  <c r="F985" i="1"/>
  <c r="G985" i="1"/>
  <c r="H985" i="1"/>
  <c r="I985" i="1"/>
  <c r="J985" i="1"/>
  <c r="L985" i="1"/>
  <c r="M985" i="1"/>
  <c r="N985" i="1"/>
  <c r="C986" i="1"/>
  <c r="D986" i="1"/>
  <c r="F986" i="1"/>
  <c r="G986" i="1"/>
  <c r="H986" i="1"/>
  <c r="I986" i="1"/>
  <c r="J986" i="1"/>
  <c r="L986" i="1"/>
  <c r="M986" i="1"/>
  <c r="N986" i="1"/>
  <c r="C987" i="1"/>
  <c r="D987" i="1"/>
  <c r="F987" i="1"/>
  <c r="G987" i="1"/>
  <c r="H987" i="1"/>
  <c r="I987" i="1"/>
  <c r="J987" i="1"/>
  <c r="L987" i="1"/>
  <c r="M987" i="1"/>
  <c r="N987" i="1"/>
  <c r="C988" i="1"/>
  <c r="D988" i="1"/>
  <c r="F988" i="1"/>
  <c r="G988" i="1"/>
  <c r="H988" i="1"/>
  <c r="I988" i="1"/>
  <c r="J988" i="1"/>
  <c r="L988" i="1"/>
  <c r="M988" i="1"/>
  <c r="N988" i="1"/>
  <c r="C989" i="1"/>
  <c r="D989" i="1"/>
  <c r="F989" i="1"/>
  <c r="G989" i="1"/>
  <c r="H989" i="1"/>
  <c r="I989" i="1"/>
  <c r="J989" i="1"/>
  <c r="L989" i="1"/>
  <c r="M989" i="1"/>
  <c r="N989" i="1"/>
  <c r="C990" i="1"/>
  <c r="D990" i="1"/>
  <c r="F990" i="1"/>
  <c r="G990" i="1"/>
  <c r="H990" i="1"/>
  <c r="I990" i="1"/>
  <c r="J990" i="1"/>
  <c r="L990" i="1"/>
  <c r="M990" i="1"/>
  <c r="N990" i="1"/>
  <c r="C991" i="1"/>
  <c r="D991" i="1"/>
  <c r="F991" i="1"/>
  <c r="G991" i="1"/>
  <c r="H991" i="1"/>
  <c r="I991" i="1"/>
  <c r="J991" i="1"/>
  <c r="L991" i="1"/>
  <c r="M991" i="1"/>
  <c r="N991" i="1"/>
  <c r="C992" i="1"/>
  <c r="D992" i="1"/>
  <c r="F992" i="1"/>
  <c r="G992" i="1"/>
  <c r="H992" i="1"/>
  <c r="I992" i="1"/>
  <c r="J992" i="1"/>
  <c r="L992" i="1"/>
  <c r="M992" i="1"/>
  <c r="N992" i="1"/>
  <c r="C993" i="1"/>
  <c r="D993" i="1"/>
  <c r="F993" i="1"/>
  <c r="G993" i="1"/>
  <c r="H993" i="1"/>
  <c r="I993" i="1"/>
  <c r="J993" i="1"/>
  <c r="L993" i="1"/>
  <c r="M993" i="1"/>
  <c r="N993" i="1"/>
  <c r="C994" i="1"/>
  <c r="D994" i="1"/>
  <c r="F994" i="1"/>
  <c r="G994" i="1"/>
  <c r="H994" i="1"/>
  <c r="I994" i="1"/>
  <c r="J994" i="1"/>
  <c r="L994" i="1"/>
  <c r="M994" i="1"/>
  <c r="N994" i="1"/>
  <c r="C995" i="1"/>
  <c r="D995" i="1"/>
  <c r="F995" i="1"/>
  <c r="G995" i="1"/>
  <c r="H995" i="1"/>
  <c r="I995" i="1"/>
  <c r="J995" i="1"/>
  <c r="L995" i="1"/>
  <c r="M995" i="1"/>
  <c r="N995" i="1"/>
  <c r="C996" i="1"/>
  <c r="D996" i="1"/>
  <c r="F996" i="1"/>
  <c r="G996" i="1"/>
  <c r="H996" i="1"/>
  <c r="I996" i="1"/>
  <c r="J996" i="1"/>
  <c r="L996" i="1"/>
  <c r="M996" i="1"/>
  <c r="N996" i="1"/>
  <c r="C997" i="1"/>
  <c r="D997" i="1"/>
  <c r="F997" i="1"/>
  <c r="G997" i="1"/>
  <c r="H997" i="1"/>
  <c r="I997" i="1"/>
  <c r="J997" i="1"/>
  <c r="L997" i="1"/>
  <c r="M997" i="1"/>
  <c r="N997" i="1"/>
  <c r="C998" i="1"/>
  <c r="D998" i="1"/>
  <c r="F998" i="1"/>
  <c r="G998" i="1"/>
  <c r="H998" i="1"/>
  <c r="I998" i="1"/>
  <c r="J998" i="1"/>
  <c r="L998" i="1"/>
  <c r="M998" i="1"/>
  <c r="N998" i="1"/>
  <c r="C999" i="1"/>
  <c r="D999" i="1"/>
  <c r="F999" i="1"/>
  <c r="G999" i="1"/>
  <c r="H999" i="1"/>
  <c r="I999" i="1"/>
  <c r="J999" i="1"/>
  <c r="L999" i="1"/>
  <c r="M999" i="1"/>
  <c r="N999" i="1"/>
  <c r="C1000" i="1"/>
  <c r="D1000" i="1"/>
  <c r="F1000" i="1"/>
  <c r="G1000" i="1"/>
  <c r="H1000" i="1"/>
  <c r="I1000" i="1"/>
  <c r="J1000" i="1"/>
  <c r="L1000" i="1"/>
  <c r="M1000" i="1"/>
  <c r="N1000" i="1"/>
  <c r="C1001" i="1"/>
  <c r="D1001" i="1"/>
  <c r="F1001" i="1"/>
  <c r="G1001" i="1"/>
  <c r="H1001" i="1"/>
  <c r="I1001" i="1"/>
  <c r="J1001" i="1"/>
  <c r="L1001" i="1"/>
  <c r="M1001" i="1"/>
  <c r="N1001" i="1"/>
  <c r="C1002" i="1"/>
  <c r="D1002" i="1"/>
  <c r="F1002" i="1"/>
  <c r="G1002" i="1"/>
  <c r="H1002" i="1"/>
  <c r="I1002" i="1"/>
  <c r="J1002" i="1"/>
  <c r="L1002" i="1"/>
  <c r="M1002" i="1"/>
  <c r="N1002" i="1"/>
  <c r="C1003" i="1"/>
  <c r="D1003" i="1"/>
  <c r="F1003" i="1"/>
  <c r="G1003" i="1"/>
  <c r="H1003" i="1"/>
  <c r="I1003" i="1"/>
  <c r="J1003" i="1"/>
  <c r="L1003" i="1"/>
  <c r="M1003" i="1"/>
  <c r="N1003" i="1"/>
  <c r="C1004" i="1"/>
  <c r="D1004" i="1"/>
  <c r="F1004" i="1"/>
  <c r="G1004" i="1"/>
  <c r="H1004" i="1"/>
  <c r="I1004" i="1"/>
  <c r="J1004" i="1"/>
  <c r="L1004" i="1"/>
  <c r="M1004" i="1"/>
  <c r="N1004" i="1"/>
  <c r="C1005" i="1"/>
  <c r="D1005" i="1"/>
  <c r="F1005" i="1"/>
  <c r="G1005" i="1"/>
  <c r="H1005" i="1"/>
  <c r="I1005" i="1"/>
  <c r="J1005" i="1"/>
  <c r="L1005" i="1"/>
  <c r="M1005" i="1"/>
  <c r="N1005" i="1"/>
  <c r="C1006" i="1"/>
  <c r="D1006" i="1"/>
  <c r="F1006" i="1"/>
  <c r="G1006" i="1"/>
  <c r="H1006" i="1"/>
  <c r="I1006" i="1"/>
  <c r="J1006" i="1"/>
  <c r="L1006" i="1"/>
  <c r="M1006" i="1"/>
  <c r="N1006" i="1"/>
  <c r="C1007" i="1"/>
  <c r="D1007" i="1"/>
  <c r="F1007" i="1"/>
  <c r="G1007" i="1"/>
  <c r="H1007" i="1"/>
  <c r="I1007" i="1"/>
  <c r="J1007" i="1"/>
  <c r="L1007" i="1"/>
  <c r="M1007" i="1"/>
  <c r="N1007" i="1"/>
  <c r="C1008" i="1"/>
  <c r="D1008" i="1"/>
  <c r="F1008" i="1"/>
  <c r="G1008" i="1"/>
  <c r="H1008" i="1"/>
  <c r="I1008" i="1"/>
  <c r="J1008" i="1"/>
  <c r="L1008" i="1"/>
  <c r="M1008" i="1"/>
  <c r="N1008" i="1"/>
  <c r="C1009" i="1"/>
  <c r="D1009" i="1"/>
  <c r="F1009" i="1"/>
  <c r="G1009" i="1"/>
  <c r="H1009" i="1"/>
  <c r="I1009" i="1"/>
  <c r="J1009" i="1"/>
  <c r="L1009" i="1"/>
  <c r="M1009" i="1"/>
  <c r="N1009" i="1"/>
  <c r="C1010" i="1"/>
  <c r="D1010" i="1"/>
  <c r="F1010" i="1"/>
  <c r="G1010" i="1"/>
  <c r="H1010" i="1"/>
  <c r="I1010" i="1"/>
  <c r="J1010" i="1"/>
  <c r="L1010" i="1"/>
  <c r="M1010" i="1"/>
  <c r="N1010" i="1"/>
  <c r="C1011" i="1"/>
  <c r="D1011" i="1"/>
  <c r="F1011" i="1"/>
  <c r="G1011" i="1"/>
  <c r="H1011" i="1"/>
  <c r="I1011" i="1"/>
  <c r="J1011" i="1"/>
  <c r="L1011" i="1"/>
  <c r="M1011" i="1"/>
  <c r="N1011" i="1"/>
  <c r="C1012" i="1"/>
  <c r="D1012" i="1"/>
  <c r="F1012" i="1"/>
  <c r="G1012" i="1"/>
  <c r="H1012" i="1"/>
  <c r="I1012" i="1"/>
  <c r="J1012" i="1"/>
  <c r="L1012" i="1"/>
  <c r="M1012" i="1"/>
  <c r="N1012" i="1"/>
  <c r="C1013" i="1"/>
  <c r="D1013" i="1"/>
  <c r="F1013" i="1"/>
  <c r="G1013" i="1"/>
  <c r="H1013" i="1"/>
  <c r="I1013" i="1"/>
  <c r="J1013" i="1"/>
  <c r="L1013" i="1"/>
  <c r="M1013" i="1"/>
  <c r="N1013" i="1"/>
  <c r="C1014" i="1"/>
  <c r="D1014" i="1"/>
  <c r="F1014" i="1"/>
  <c r="G1014" i="1"/>
  <c r="H1014" i="1"/>
  <c r="I1014" i="1"/>
  <c r="J1014" i="1"/>
  <c r="L1014" i="1"/>
  <c r="M1014" i="1"/>
  <c r="N1014" i="1"/>
  <c r="C1015" i="1"/>
  <c r="D1015" i="1"/>
  <c r="F1015" i="1"/>
  <c r="G1015" i="1"/>
  <c r="H1015" i="1"/>
  <c r="I1015" i="1"/>
  <c r="J1015" i="1"/>
  <c r="L1015" i="1"/>
  <c r="M1015" i="1"/>
  <c r="N1015" i="1"/>
  <c r="C1016" i="1"/>
  <c r="D1016" i="1"/>
  <c r="F1016" i="1"/>
  <c r="G1016" i="1"/>
  <c r="H1016" i="1"/>
  <c r="I1016" i="1"/>
  <c r="J1016" i="1"/>
  <c r="L1016" i="1"/>
  <c r="M1016" i="1"/>
  <c r="N1016" i="1"/>
  <c r="C1017" i="1"/>
  <c r="D1017" i="1"/>
  <c r="F1017" i="1"/>
  <c r="G1017" i="1"/>
  <c r="H1017" i="1"/>
  <c r="I1017" i="1"/>
  <c r="J1017" i="1"/>
  <c r="L1017" i="1"/>
  <c r="M1017" i="1"/>
  <c r="N1017" i="1"/>
  <c r="C1018" i="1"/>
  <c r="D1018" i="1"/>
  <c r="F1018" i="1"/>
  <c r="G1018" i="1"/>
  <c r="H1018" i="1"/>
  <c r="I1018" i="1"/>
  <c r="J1018" i="1"/>
  <c r="L1018" i="1"/>
  <c r="M1018" i="1"/>
  <c r="N1018" i="1"/>
  <c r="C1019" i="1"/>
  <c r="D1019" i="1"/>
  <c r="F1019" i="1"/>
  <c r="G1019" i="1"/>
  <c r="H1019" i="1"/>
  <c r="I1019" i="1"/>
  <c r="J1019" i="1"/>
  <c r="L1019" i="1"/>
  <c r="M1019" i="1"/>
  <c r="N1019" i="1"/>
  <c r="C1020" i="1"/>
  <c r="D1020" i="1"/>
  <c r="F1020" i="1"/>
  <c r="G1020" i="1"/>
  <c r="H1020" i="1"/>
  <c r="I1020" i="1"/>
  <c r="J1020" i="1"/>
  <c r="L1020" i="1"/>
  <c r="M1020" i="1"/>
  <c r="N1020" i="1"/>
  <c r="C1021" i="1"/>
  <c r="D1021" i="1"/>
  <c r="F1021" i="1"/>
  <c r="G1021" i="1"/>
  <c r="H1021" i="1"/>
  <c r="I1021" i="1"/>
  <c r="J1021" i="1"/>
  <c r="L1021" i="1"/>
  <c r="M1021" i="1"/>
  <c r="N1021" i="1"/>
  <c r="C1022" i="1"/>
  <c r="D1022" i="1"/>
  <c r="F1022" i="1"/>
  <c r="G1022" i="1"/>
  <c r="H1022" i="1"/>
  <c r="I1022" i="1"/>
  <c r="J1022" i="1"/>
  <c r="L1022" i="1"/>
  <c r="M1022" i="1"/>
  <c r="N1022" i="1"/>
  <c r="C1023" i="1"/>
  <c r="D1023" i="1"/>
  <c r="F1023" i="1"/>
  <c r="G1023" i="1"/>
  <c r="H1023" i="1"/>
  <c r="I1023" i="1"/>
  <c r="J1023" i="1"/>
  <c r="L1023" i="1"/>
  <c r="M1023" i="1"/>
  <c r="N1023" i="1"/>
  <c r="C1024" i="1"/>
  <c r="D1024" i="1"/>
  <c r="F1024" i="1"/>
  <c r="G1024" i="1"/>
  <c r="H1024" i="1"/>
  <c r="I1024" i="1"/>
  <c r="J1024" i="1"/>
  <c r="L1024" i="1"/>
  <c r="M1024" i="1"/>
  <c r="N1024" i="1"/>
  <c r="C1025" i="1"/>
  <c r="D1025" i="1"/>
  <c r="F1025" i="1"/>
  <c r="G1025" i="1"/>
  <c r="H1025" i="1"/>
  <c r="I1025" i="1"/>
  <c r="J1025" i="1"/>
  <c r="L1025" i="1"/>
  <c r="M1025" i="1"/>
  <c r="N1025" i="1"/>
  <c r="C1026" i="1"/>
  <c r="D1026" i="1"/>
  <c r="F1026" i="1"/>
  <c r="G1026" i="1"/>
  <c r="H1026" i="1"/>
  <c r="I1026" i="1"/>
  <c r="J1026" i="1"/>
  <c r="L1026" i="1"/>
  <c r="M1026" i="1"/>
  <c r="N1026" i="1"/>
  <c r="C1027" i="1"/>
  <c r="D1027" i="1"/>
  <c r="F1027" i="1"/>
  <c r="G1027" i="1"/>
  <c r="H1027" i="1"/>
  <c r="I1027" i="1"/>
  <c r="J1027" i="1"/>
  <c r="L1027" i="1"/>
  <c r="M1027" i="1"/>
  <c r="N1027" i="1"/>
  <c r="C1028" i="1"/>
  <c r="D1028" i="1"/>
  <c r="F1028" i="1"/>
  <c r="G1028" i="1"/>
  <c r="H1028" i="1"/>
  <c r="I1028" i="1"/>
  <c r="J1028" i="1"/>
  <c r="L1028" i="1"/>
  <c r="M1028" i="1"/>
  <c r="N1028" i="1"/>
  <c r="C1029" i="1"/>
  <c r="D1029" i="1"/>
  <c r="F1029" i="1"/>
  <c r="G1029" i="1"/>
  <c r="H1029" i="1"/>
  <c r="I1029" i="1"/>
  <c r="J1029" i="1"/>
  <c r="L1029" i="1"/>
  <c r="M1029" i="1"/>
  <c r="N1029" i="1"/>
  <c r="C1030" i="1"/>
  <c r="D1030" i="1"/>
  <c r="F1030" i="1"/>
  <c r="G1030" i="1"/>
  <c r="H1030" i="1"/>
  <c r="I1030" i="1"/>
  <c r="J1030" i="1"/>
  <c r="L1030" i="1"/>
  <c r="M1030" i="1"/>
  <c r="N1030" i="1"/>
  <c r="C1031" i="1"/>
  <c r="D1031" i="1"/>
  <c r="F1031" i="1"/>
  <c r="G1031" i="1"/>
  <c r="H1031" i="1"/>
  <c r="I1031" i="1"/>
  <c r="J1031" i="1"/>
  <c r="L1031" i="1"/>
  <c r="M1031" i="1"/>
  <c r="N1031" i="1"/>
  <c r="C1032" i="1"/>
  <c r="D1032" i="1"/>
  <c r="F1032" i="1"/>
  <c r="G1032" i="1"/>
  <c r="H1032" i="1"/>
  <c r="I1032" i="1"/>
  <c r="J1032" i="1"/>
  <c r="L1032" i="1"/>
  <c r="M1032" i="1"/>
  <c r="N1032" i="1"/>
  <c r="C1033" i="1"/>
  <c r="D1033" i="1"/>
  <c r="F1033" i="1"/>
  <c r="G1033" i="1"/>
  <c r="H1033" i="1"/>
  <c r="I1033" i="1"/>
  <c r="J1033" i="1"/>
  <c r="L1033" i="1"/>
  <c r="M1033" i="1"/>
  <c r="N1033" i="1"/>
  <c r="C1034" i="1"/>
  <c r="D1034" i="1"/>
  <c r="F1034" i="1"/>
  <c r="G1034" i="1"/>
  <c r="H1034" i="1"/>
  <c r="I1034" i="1"/>
  <c r="J1034" i="1"/>
  <c r="L1034" i="1"/>
  <c r="M1034" i="1"/>
  <c r="N1034" i="1"/>
  <c r="C1035" i="1"/>
  <c r="D1035" i="1"/>
  <c r="F1035" i="1"/>
  <c r="G1035" i="1"/>
  <c r="H1035" i="1"/>
  <c r="I1035" i="1"/>
  <c r="J1035" i="1"/>
  <c r="L1035" i="1"/>
  <c r="M1035" i="1"/>
  <c r="N1035" i="1"/>
  <c r="C1036" i="1"/>
  <c r="D1036" i="1"/>
  <c r="F1036" i="1"/>
  <c r="G1036" i="1"/>
  <c r="H1036" i="1"/>
  <c r="I1036" i="1"/>
  <c r="J1036" i="1"/>
  <c r="L1036" i="1"/>
  <c r="M1036" i="1"/>
  <c r="N1036" i="1"/>
  <c r="C1037" i="1"/>
  <c r="D1037" i="1"/>
  <c r="F1037" i="1"/>
  <c r="G1037" i="1"/>
  <c r="H1037" i="1"/>
  <c r="I1037" i="1"/>
  <c r="J1037" i="1"/>
  <c r="L1037" i="1"/>
  <c r="M1037" i="1"/>
  <c r="N1037" i="1"/>
  <c r="C1038" i="1"/>
  <c r="D1038" i="1"/>
  <c r="F1038" i="1"/>
  <c r="G1038" i="1"/>
  <c r="H1038" i="1"/>
  <c r="I1038" i="1"/>
  <c r="J1038" i="1"/>
  <c r="L1038" i="1"/>
  <c r="M1038" i="1"/>
  <c r="N1038" i="1"/>
  <c r="C1039" i="1"/>
  <c r="D1039" i="1"/>
  <c r="F1039" i="1"/>
  <c r="G1039" i="1"/>
  <c r="H1039" i="1"/>
  <c r="I1039" i="1"/>
  <c r="J1039" i="1"/>
  <c r="L1039" i="1"/>
  <c r="M1039" i="1"/>
  <c r="N1039" i="1"/>
  <c r="C1040" i="1"/>
  <c r="D1040" i="1"/>
  <c r="F1040" i="1"/>
  <c r="G1040" i="1"/>
  <c r="H1040" i="1"/>
  <c r="I1040" i="1"/>
  <c r="J1040" i="1"/>
  <c r="L1040" i="1"/>
  <c r="M1040" i="1"/>
  <c r="N1040" i="1"/>
  <c r="C1041" i="1"/>
  <c r="D1041" i="1"/>
  <c r="F1041" i="1"/>
  <c r="G1041" i="1"/>
  <c r="H1041" i="1"/>
  <c r="I1041" i="1"/>
  <c r="J1041" i="1"/>
  <c r="L1041" i="1"/>
  <c r="M1041" i="1"/>
  <c r="N1041" i="1"/>
  <c r="C1042" i="1"/>
  <c r="D1042" i="1"/>
  <c r="F1042" i="1"/>
  <c r="G1042" i="1"/>
  <c r="H1042" i="1"/>
  <c r="I1042" i="1"/>
  <c r="J1042" i="1"/>
  <c r="L1042" i="1"/>
  <c r="M1042" i="1"/>
  <c r="N1042" i="1"/>
  <c r="C1043" i="1"/>
  <c r="D1043" i="1"/>
  <c r="F1043" i="1"/>
  <c r="G1043" i="1"/>
  <c r="H1043" i="1"/>
  <c r="I1043" i="1"/>
  <c r="J1043" i="1"/>
  <c r="L1043" i="1"/>
  <c r="M1043" i="1"/>
  <c r="N1043" i="1"/>
  <c r="C1044" i="1"/>
  <c r="D1044" i="1"/>
  <c r="F1044" i="1"/>
  <c r="G1044" i="1"/>
  <c r="H1044" i="1"/>
  <c r="I1044" i="1"/>
  <c r="J1044" i="1"/>
  <c r="L1044" i="1"/>
  <c r="M1044" i="1"/>
  <c r="N1044" i="1"/>
  <c r="C1045" i="1"/>
  <c r="D1045" i="1"/>
  <c r="F1045" i="1"/>
  <c r="G1045" i="1"/>
  <c r="H1045" i="1"/>
  <c r="I1045" i="1"/>
  <c r="J1045" i="1"/>
  <c r="L1045" i="1"/>
  <c r="M1045" i="1"/>
  <c r="N1045" i="1"/>
  <c r="C1046" i="1"/>
  <c r="D1046" i="1"/>
  <c r="F1046" i="1"/>
  <c r="G1046" i="1"/>
  <c r="H1046" i="1"/>
  <c r="I1046" i="1"/>
  <c r="J1046" i="1"/>
  <c r="L1046" i="1"/>
  <c r="M1046" i="1"/>
  <c r="N1046" i="1"/>
  <c r="C1047" i="1"/>
  <c r="D1047" i="1"/>
  <c r="F1047" i="1"/>
  <c r="G1047" i="1"/>
  <c r="H1047" i="1"/>
  <c r="I1047" i="1"/>
  <c r="J1047" i="1"/>
  <c r="L1047" i="1"/>
  <c r="M1047" i="1"/>
  <c r="N1047" i="1"/>
  <c r="C1048" i="1"/>
  <c r="D1048" i="1"/>
  <c r="F1048" i="1"/>
  <c r="G1048" i="1"/>
  <c r="H1048" i="1"/>
  <c r="I1048" i="1"/>
  <c r="J1048" i="1"/>
  <c r="L1048" i="1"/>
  <c r="M1048" i="1"/>
  <c r="N1048" i="1"/>
  <c r="C1049" i="1"/>
  <c r="D1049" i="1"/>
  <c r="F1049" i="1"/>
  <c r="G1049" i="1"/>
  <c r="H1049" i="1"/>
  <c r="I1049" i="1"/>
  <c r="J1049" i="1"/>
  <c r="L1049" i="1"/>
  <c r="M1049" i="1"/>
  <c r="N1049" i="1"/>
  <c r="C1050" i="1"/>
  <c r="D1050" i="1"/>
  <c r="F1050" i="1"/>
  <c r="G1050" i="1"/>
  <c r="H1050" i="1"/>
  <c r="I1050" i="1"/>
  <c r="J1050" i="1"/>
  <c r="L1050" i="1"/>
  <c r="M1050" i="1"/>
  <c r="N1050" i="1"/>
  <c r="C1051" i="1"/>
  <c r="D1051" i="1"/>
  <c r="F1051" i="1"/>
  <c r="G1051" i="1"/>
  <c r="H1051" i="1"/>
  <c r="I1051" i="1"/>
  <c r="J1051" i="1"/>
  <c r="L1051" i="1"/>
  <c r="M1051" i="1"/>
  <c r="N1051" i="1"/>
  <c r="C1052" i="1"/>
  <c r="D1052" i="1"/>
  <c r="F1052" i="1"/>
  <c r="G1052" i="1"/>
  <c r="H1052" i="1"/>
  <c r="I1052" i="1"/>
  <c r="J1052" i="1"/>
  <c r="L1052" i="1"/>
  <c r="M1052" i="1"/>
  <c r="N1052" i="1"/>
  <c r="C1053" i="1"/>
  <c r="D1053" i="1"/>
  <c r="F1053" i="1"/>
  <c r="G1053" i="1"/>
  <c r="H1053" i="1"/>
  <c r="I1053" i="1"/>
  <c r="J1053" i="1"/>
  <c r="L1053" i="1"/>
  <c r="M1053" i="1"/>
  <c r="N1053" i="1"/>
  <c r="C1054" i="1"/>
  <c r="D1054" i="1"/>
  <c r="F1054" i="1"/>
  <c r="G1054" i="1"/>
  <c r="H1054" i="1"/>
  <c r="I1054" i="1"/>
  <c r="J1054" i="1"/>
  <c r="L1054" i="1"/>
  <c r="M1054" i="1"/>
  <c r="N1054" i="1"/>
  <c r="C1055" i="1"/>
  <c r="D1055" i="1"/>
  <c r="F1055" i="1"/>
  <c r="G1055" i="1"/>
  <c r="H1055" i="1"/>
  <c r="I1055" i="1"/>
  <c r="J1055" i="1"/>
  <c r="L1055" i="1"/>
  <c r="M1055" i="1"/>
  <c r="N1055" i="1"/>
  <c r="C1056" i="1"/>
  <c r="D1056" i="1"/>
  <c r="F1056" i="1"/>
  <c r="G1056" i="1"/>
  <c r="H1056" i="1"/>
  <c r="I1056" i="1"/>
  <c r="J1056" i="1"/>
  <c r="L1056" i="1"/>
  <c r="M1056" i="1"/>
  <c r="N1056" i="1"/>
  <c r="C1057" i="1"/>
  <c r="D1057" i="1"/>
  <c r="F1057" i="1"/>
  <c r="G1057" i="1"/>
  <c r="H1057" i="1"/>
  <c r="I1057" i="1"/>
  <c r="J1057" i="1"/>
  <c r="L1057" i="1"/>
  <c r="M1057" i="1"/>
  <c r="N1057" i="1"/>
  <c r="C1058" i="1"/>
  <c r="D1058" i="1"/>
  <c r="F1058" i="1"/>
  <c r="G1058" i="1"/>
  <c r="H1058" i="1"/>
  <c r="I1058" i="1"/>
  <c r="J1058" i="1"/>
  <c r="L1058" i="1"/>
  <c r="M1058" i="1"/>
  <c r="N1058" i="1"/>
  <c r="C1059" i="1"/>
  <c r="D1059" i="1"/>
  <c r="F1059" i="1"/>
  <c r="G1059" i="1"/>
  <c r="H1059" i="1"/>
  <c r="I1059" i="1"/>
  <c r="J1059" i="1"/>
  <c r="L1059" i="1"/>
  <c r="M1059" i="1"/>
  <c r="N1059" i="1"/>
  <c r="C1060" i="1"/>
  <c r="D1060" i="1"/>
  <c r="F1060" i="1"/>
  <c r="G1060" i="1"/>
  <c r="H1060" i="1"/>
  <c r="I1060" i="1"/>
  <c r="J1060" i="1"/>
  <c r="L1060" i="1"/>
  <c r="M1060" i="1"/>
  <c r="N1060" i="1"/>
  <c r="C1061" i="1"/>
  <c r="D1061" i="1"/>
  <c r="F1061" i="1"/>
  <c r="G1061" i="1"/>
  <c r="H1061" i="1"/>
  <c r="I1061" i="1"/>
  <c r="J1061" i="1"/>
  <c r="L1061" i="1"/>
  <c r="M1061" i="1"/>
  <c r="N1061" i="1"/>
  <c r="C1062" i="1"/>
  <c r="D1062" i="1"/>
  <c r="F1062" i="1"/>
  <c r="G1062" i="1"/>
  <c r="H1062" i="1"/>
  <c r="I1062" i="1"/>
  <c r="J1062" i="1"/>
  <c r="L1062" i="1"/>
  <c r="M1062" i="1"/>
  <c r="N1062" i="1"/>
  <c r="C1063" i="1"/>
  <c r="D1063" i="1"/>
  <c r="F1063" i="1"/>
  <c r="G1063" i="1"/>
  <c r="H1063" i="1"/>
  <c r="I1063" i="1"/>
  <c r="J1063" i="1"/>
  <c r="L1063" i="1"/>
  <c r="M1063" i="1"/>
  <c r="N1063" i="1"/>
  <c r="C1064" i="1"/>
  <c r="D1064" i="1"/>
  <c r="F1064" i="1"/>
  <c r="G1064" i="1"/>
  <c r="H1064" i="1"/>
  <c r="I1064" i="1"/>
  <c r="J1064" i="1"/>
  <c r="L1064" i="1"/>
  <c r="M1064" i="1"/>
  <c r="N1064" i="1"/>
  <c r="C1065" i="1"/>
  <c r="D1065" i="1"/>
  <c r="F1065" i="1"/>
  <c r="G1065" i="1"/>
  <c r="H1065" i="1"/>
  <c r="I1065" i="1"/>
  <c r="J1065" i="1"/>
  <c r="L1065" i="1"/>
  <c r="M1065" i="1"/>
  <c r="N1065" i="1"/>
  <c r="C1066" i="1"/>
  <c r="D1066" i="1"/>
  <c r="F1066" i="1"/>
  <c r="G1066" i="1"/>
  <c r="H1066" i="1"/>
  <c r="I1066" i="1"/>
  <c r="J1066" i="1"/>
  <c r="L1066" i="1"/>
  <c r="M1066" i="1"/>
  <c r="N1066" i="1"/>
  <c r="C1067" i="1"/>
  <c r="D1067" i="1"/>
  <c r="F1067" i="1"/>
  <c r="G1067" i="1"/>
  <c r="H1067" i="1"/>
  <c r="I1067" i="1"/>
  <c r="J1067" i="1"/>
  <c r="L1067" i="1"/>
  <c r="M1067" i="1"/>
  <c r="N1067" i="1"/>
  <c r="C1068" i="1"/>
  <c r="D1068" i="1"/>
  <c r="F1068" i="1"/>
  <c r="G1068" i="1"/>
  <c r="H1068" i="1"/>
  <c r="I1068" i="1"/>
  <c r="J1068" i="1"/>
  <c r="L1068" i="1"/>
  <c r="M1068" i="1"/>
  <c r="N1068" i="1"/>
  <c r="C1069" i="1"/>
  <c r="D1069" i="1"/>
  <c r="F1069" i="1"/>
  <c r="G1069" i="1"/>
  <c r="H1069" i="1"/>
  <c r="I1069" i="1"/>
  <c r="J1069" i="1"/>
  <c r="L1069" i="1"/>
  <c r="M1069" i="1"/>
  <c r="N1069" i="1"/>
  <c r="C1070" i="1"/>
  <c r="D1070" i="1"/>
  <c r="F1070" i="1"/>
  <c r="G1070" i="1"/>
  <c r="H1070" i="1"/>
  <c r="I1070" i="1"/>
  <c r="J1070" i="1"/>
  <c r="L1070" i="1"/>
  <c r="M1070" i="1"/>
  <c r="N1070" i="1"/>
  <c r="C1071" i="1"/>
  <c r="D1071" i="1"/>
  <c r="F1071" i="1"/>
  <c r="G1071" i="1"/>
  <c r="H1071" i="1"/>
  <c r="I1071" i="1"/>
  <c r="J1071" i="1"/>
  <c r="L1071" i="1"/>
  <c r="M1071" i="1"/>
  <c r="N1071" i="1"/>
  <c r="C1072" i="1"/>
  <c r="D1072" i="1"/>
  <c r="F1072" i="1"/>
  <c r="G1072" i="1"/>
  <c r="H1072" i="1"/>
  <c r="I1072" i="1"/>
  <c r="J1072" i="1"/>
  <c r="L1072" i="1"/>
  <c r="M1072" i="1"/>
  <c r="N1072" i="1"/>
  <c r="C1073" i="1"/>
  <c r="D1073" i="1"/>
  <c r="F1073" i="1"/>
  <c r="G1073" i="1"/>
  <c r="H1073" i="1"/>
  <c r="I1073" i="1"/>
  <c r="J1073" i="1"/>
  <c r="L1073" i="1"/>
  <c r="M1073" i="1"/>
  <c r="N1073" i="1"/>
  <c r="C1074" i="1"/>
  <c r="D1074" i="1"/>
  <c r="F1074" i="1"/>
  <c r="G1074" i="1"/>
  <c r="H1074" i="1"/>
  <c r="I1074" i="1"/>
  <c r="J1074" i="1"/>
  <c r="L1074" i="1"/>
  <c r="M1074" i="1"/>
  <c r="N1074" i="1"/>
  <c r="C1075" i="1"/>
  <c r="D1075" i="1"/>
  <c r="F1075" i="1"/>
  <c r="G1075" i="1"/>
  <c r="H1075" i="1"/>
  <c r="I1075" i="1"/>
  <c r="J1075" i="1"/>
  <c r="L1075" i="1"/>
  <c r="M1075" i="1"/>
  <c r="N1075" i="1"/>
  <c r="C1076" i="1"/>
  <c r="D1076" i="1"/>
  <c r="F1076" i="1"/>
  <c r="G1076" i="1"/>
  <c r="H1076" i="1"/>
  <c r="I1076" i="1"/>
  <c r="J1076" i="1"/>
  <c r="L1076" i="1"/>
  <c r="M1076" i="1"/>
  <c r="N1076" i="1"/>
  <c r="C1077" i="1"/>
  <c r="D1077" i="1"/>
  <c r="F1077" i="1"/>
  <c r="G1077" i="1"/>
  <c r="H1077" i="1"/>
  <c r="I1077" i="1"/>
  <c r="J1077" i="1"/>
  <c r="L1077" i="1"/>
  <c r="M1077" i="1"/>
  <c r="N1077" i="1"/>
  <c r="C1078" i="1"/>
  <c r="D1078" i="1"/>
  <c r="F1078" i="1"/>
  <c r="G1078" i="1"/>
  <c r="H1078" i="1"/>
  <c r="I1078" i="1"/>
  <c r="J1078" i="1"/>
  <c r="L1078" i="1"/>
  <c r="M1078" i="1"/>
  <c r="N1078" i="1"/>
  <c r="C1079" i="1"/>
  <c r="D1079" i="1"/>
  <c r="F1079" i="1"/>
  <c r="G1079" i="1"/>
  <c r="H1079" i="1"/>
  <c r="I1079" i="1"/>
  <c r="J1079" i="1"/>
  <c r="L1079" i="1"/>
  <c r="M1079" i="1"/>
  <c r="N1079" i="1"/>
  <c r="C1080" i="1"/>
  <c r="D1080" i="1"/>
  <c r="F1080" i="1"/>
  <c r="G1080" i="1"/>
  <c r="H1080" i="1"/>
  <c r="I1080" i="1"/>
  <c r="J1080" i="1"/>
  <c r="L1080" i="1"/>
  <c r="M1080" i="1"/>
  <c r="N1080" i="1"/>
  <c r="C1081" i="1"/>
  <c r="D1081" i="1"/>
  <c r="F1081" i="1"/>
  <c r="G1081" i="1"/>
  <c r="H1081" i="1"/>
  <c r="I1081" i="1"/>
  <c r="J1081" i="1"/>
  <c r="L1081" i="1"/>
  <c r="M1081" i="1"/>
  <c r="N1081" i="1"/>
  <c r="C1082" i="1"/>
  <c r="D1082" i="1"/>
  <c r="F1082" i="1"/>
  <c r="G1082" i="1"/>
  <c r="H1082" i="1"/>
  <c r="I1082" i="1"/>
  <c r="J1082" i="1"/>
  <c r="L1082" i="1"/>
  <c r="M1082" i="1"/>
  <c r="N1082" i="1"/>
  <c r="C1083" i="1"/>
  <c r="D1083" i="1"/>
  <c r="F1083" i="1"/>
  <c r="G1083" i="1"/>
  <c r="H1083" i="1"/>
  <c r="I1083" i="1"/>
  <c r="J1083" i="1"/>
  <c r="L1083" i="1"/>
  <c r="M1083" i="1"/>
  <c r="N1083" i="1"/>
  <c r="C1084" i="1"/>
  <c r="D1084" i="1"/>
  <c r="F1084" i="1"/>
  <c r="G1084" i="1"/>
  <c r="H1084" i="1"/>
  <c r="I1084" i="1"/>
  <c r="J1084" i="1"/>
  <c r="L1084" i="1"/>
  <c r="M1084" i="1"/>
  <c r="N1084" i="1"/>
  <c r="C1085" i="1"/>
  <c r="D1085" i="1"/>
  <c r="F1085" i="1"/>
  <c r="G1085" i="1"/>
  <c r="H1085" i="1"/>
  <c r="I1085" i="1"/>
  <c r="J1085" i="1"/>
  <c r="L1085" i="1"/>
  <c r="M1085" i="1"/>
  <c r="N1085" i="1"/>
  <c r="C1086" i="1"/>
  <c r="D1086" i="1"/>
  <c r="F1086" i="1"/>
  <c r="G1086" i="1"/>
  <c r="H1086" i="1"/>
  <c r="I1086" i="1"/>
  <c r="J1086" i="1"/>
  <c r="L1086" i="1"/>
  <c r="M1086" i="1"/>
  <c r="N1086" i="1"/>
  <c r="C1087" i="1"/>
  <c r="D1087" i="1"/>
  <c r="F1087" i="1"/>
  <c r="G1087" i="1"/>
  <c r="H1087" i="1"/>
  <c r="I1087" i="1"/>
  <c r="J1087" i="1"/>
  <c r="L1087" i="1"/>
  <c r="M1087" i="1"/>
  <c r="N1087" i="1"/>
  <c r="C1088" i="1"/>
  <c r="D1088" i="1"/>
  <c r="F1088" i="1"/>
  <c r="G1088" i="1"/>
  <c r="H1088" i="1"/>
  <c r="I1088" i="1"/>
  <c r="J1088" i="1"/>
  <c r="L1088" i="1"/>
  <c r="M1088" i="1"/>
  <c r="N1088" i="1"/>
  <c r="C1089" i="1"/>
  <c r="D1089" i="1"/>
  <c r="F1089" i="1"/>
  <c r="G1089" i="1"/>
  <c r="H1089" i="1"/>
  <c r="I1089" i="1"/>
  <c r="J1089" i="1"/>
  <c r="L1089" i="1"/>
  <c r="M1089" i="1"/>
  <c r="N1089" i="1"/>
  <c r="C1090" i="1"/>
  <c r="D1090" i="1"/>
  <c r="F1090" i="1"/>
  <c r="G1090" i="1"/>
  <c r="H1090" i="1"/>
  <c r="I1090" i="1"/>
  <c r="J1090" i="1"/>
  <c r="L1090" i="1"/>
  <c r="M1090" i="1"/>
  <c r="N1090" i="1"/>
  <c r="C1091" i="1"/>
  <c r="D1091" i="1"/>
  <c r="F1091" i="1"/>
  <c r="G1091" i="1"/>
  <c r="H1091" i="1"/>
  <c r="I1091" i="1"/>
  <c r="J1091" i="1"/>
  <c r="L1091" i="1"/>
  <c r="M1091" i="1"/>
  <c r="N1091" i="1"/>
  <c r="C1092" i="1"/>
  <c r="D1092" i="1"/>
  <c r="F1092" i="1"/>
  <c r="G1092" i="1"/>
  <c r="H1092" i="1"/>
  <c r="I1092" i="1"/>
  <c r="J1092" i="1"/>
  <c r="L1092" i="1"/>
  <c r="M1092" i="1"/>
  <c r="N1092" i="1"/>
  <c r="C1093" i="1"/>
  <c r="D1093" i="1"/>
  <c r="F1093" i="1"/>
  <c r="G1093" i="1"/>
  <c r="H1093" i="1"/>
  <c r="I1093" i="1"/>
  <c r="J1093" i="1"/>
  <c r="L1093" i="1"/>
  <c r="M1093" i="1"/>
  <c r="N1093" i="1"/>
  <c r="C1094" i="1"/>
  <c r="D1094" i="1"/>
  <c r="F1094" i="1"/>
  <c r="G1094" i="1"/>
  <c r="H1094" i="1"/>
  <c r="I1094" i="1"/>
  <c r="J1094" i="1"/>
  <c r="L1094" i="1"/>
  <c r="M1094" i="1"/>
  <c r="N1094" i="1"/>
  <c r="C1095" i="1"/>
  <c r="D1095" i="1"/>
  <c r="F1095" i="1"/>
  <c r="G1095" i="1"/>
  <c r="H1095" i="1"/>
  <c r="I1095" i="1"/>
  <c r="J1095" i="1"/>
  <c r="L1095" i="1"/>
  <c r="M1095" i="1"/>
  <c r="N1095" i="1"/>
  <c r="C1096" i="1"/>
  <c r="D1096" i="1"/>
  <c r="F1096" i="1"/>
  <c r="G1096" i="1"/>
  <c r="H1096" i="1"/>
  <c r="I1096" i="1"/>
  <c r="J1096" i="1"/>
  <c r="L1096" i="1"/>
  <c r="M1096" i="1"/>
  <c r="N1096" i="1"/>
  <c r="C1097" i="1"/>
  <c r="D1097" i="1"/>
  <c r="F1097" i="1"/>
  <c r="G1097" i="1"/>
  <c r="H1097" i="1"/>
  <c r="I1097" i="1"/>
  <c r="J1097" i="1"/>
  <c r="L1097" i="1"/>
  <c r="M1097" i="1"/>
  <c r="N1097" i="1"/>
  <c r="C1098" i="1"/>
  <c r="D1098" i="1"/>
  <c r="F1098" i="1"/>
  <c r="G1098" i="1"/>
  <c r="H1098" i="1"/>
  <c r="I1098" i="1"/>
  <c r="J1098" i="1"/>
  <c r="L1098" i="1"/>
  <c r="M1098" i="1"/>
  <c r="N1098" i="1"/>
  <c r="C1099" i="1"/>
  <c r="D1099" i="1"/>
  <c r="F1099" i="1"/>
  <c r="G1099" i="1"/>
  <c r="H1099" i="1"/>
  <c r="I1099" i="1"/>
  <c r="J1099" i="1"/>
  <c r="L1099" i="1"/>
  <c r="M1099" i="1"/>
  <c r="N1099" i="1"/>
  <c r="C1100" i="1"/>
  <c r="D1100" i="1"/>
  <c r="F1100" i="1"/>
  <c r="G1100" i="1"/>
  <c r="H1100" i="1"/>
  <c r="I1100" i="1"/>
  <c r="J1100" i="1"/>
  <c r="L1100" i="1"/>
  <c r="M1100" i="1"/>
  <c r="N1100" i="1"/>
  <c r="C1101" i="1"/>
  <c r="D1101" i="1"/>
  <c r="F1101" i="1"/>
  <c r="G1101" i="1"/>
  <c r="H1101" i="1"/>
  <c r="I1101" i="1"/>
  <c r="J1101" i="1"/>
  <c r="L1101" i="1"/>
  <c r="M1101" i="1"/>
  <c r="N1101" i="1"/>
  <c r="C1102" i="1"/>
  <c r="D1102" i="1"/>
  <c r="F1102" i="1"/>
  <c r="G1102" i="1"/>
  <c r="H1102" i="1"/>
  <c r="I1102" i="1"/>
  <c r="J1102" i="1"/>
  <c r="L1102" i="1"/>
  <c r="M1102" i="1"/>
  <c r="N1102" i="1"/>
  <c r="C1103" i="1"/>
  <c r="D1103" i="1"/>
  <c r="F1103" i="1"/>
  <c r="G1103" i="1"/>
  <c r="H1103" i="1"/>
  <c r="I1103" i="1"/>
  <c r="J1103" i="1"/>
  <c r="L1103" i="1"/>
  <c r="M1103" i="1"/>
  <c r="N1103" i="1"/>
  <c r="C1104" i="1"/>
  <c r="D1104" i="1"/>
  <c r="F1104" i="1"/>
  <c r="G1104" i="1"/>
  <c r="H1104" i="1"/>
  <c r="I1104" i="1"/>
  <c r="J1104" i="1"/>
  <c r="L1104" i="1"/>
  <c r="M1104" i="1"/>
  <c r="N1104" i="1"/>
  <c r="C1105" i="1"/>
  <c r="D1105" i="1"/>
  <c r="F1105" i="1"/>
  <c r="G1105" i="1"/>
  <c r="H1105" i="1"/>
  <c r="I1105" i="1"/>
  <c r="J1105" i="1"/>
  <c r="L1105" i="1"/>
  <c r="M1105" i="1"/>
  <c r="N1105" i="1"/>
  <c r="C1106" i="1"/>
  <c r="D1106" i="1"/>
  <c r="F1106" i="1"/>
  <c r="G1106" i="1"/>
  <c r="H1106" i="1"/>
  <c r="I1106" i="1"/>
  <c r="J1106" i="1"/>
  <c r="L1106" i="1"/>
  <c r="M1106" i="1"/>
  <c r="N1106" i="1"/>
  <c r="C1107" i="1"/>
  <c r="D1107" i="1"/>
  <c r="F1107" i="1"/>
  <c r="G1107" i="1"/>
  <c r="H1107" i="1"/>
  <c r="I1107" i="1"/>
  <c r="J1107" i="1"/>
  <c r="L1107" i="1"/>
  <c r="M1107" i="1"/>
  <c r="N1107" i="1"/>
  <c r="C1108" i="1"/>
  <c r="D1108" i="1"/>
  <c r="F1108" i="1"/>
  <c r="G1108" i="1"/>
  <c r="H1108" i="1"/>
  <c r="I1108" i="1"/>
  <c r="J1108" i="1"/>
  <c r="L1108" i="1"/>
  <c r="M1108" i="1"/>
  <c r="N1108" i="1"/>
  <c r="C1109" i="1"/>
  <c r="D1109" i="1"/>
  <c r="F1109" i="1"/>
  <c r="G1109" i="1"/>
  <c r="H1109" i="1"/>
  <c r="I1109" i="1"/>
  <c r="J1109" i="1"/>
  <c r="L1109" i="1"/>
  <c r="M1109" i="1"/>
  <c r="N1109" i="1"/>
  <c r="C1110" i="1"/>
  <c r="D1110" i="1"/>
  <c r="F1110" i="1"/>
  <c r="G1110" i="1"/>
  <c r="H1110" i="1"/>
  <c r="I1110" i="1"/>
  <c r="J1110" i="1"/>
  <c r="L1110" i="1"/>
  <c r="M1110" i="1"/>
  <c r="N1110" i="1"/>
  <c r="C1111" i="1"/>
  <c r="D1111" i="1"/>
  <c r="F1111" i="1"/>
  <c r="G1111" i="1"/>
  <c r="H1111" i="1"/>
  <c r="I1111" i="1"/>
  <c r="J1111" i="1"/>
  <c r="L1111" i="1"/>
  <c r="M1111" i="1"/>
  <c r="N1111" i="1"/>
  <c r="C1112" i="1"/>
  <c r="D1112" i="1"/>
  <c r="F1112" i="1"/>
  <c r="G1112" i="1"/>
  <c r="H1112" i="1"/>
  <c r="I1112" i="1"/>
  <c r="J1112" i="1"/>
  <c r="L1112" i="1"/>
  <c r="M1112" i="1"/>
  <c r="N1112" i="1"/>
  <c r="C1113" i="1"/>
  <c r="D1113" i="1"/>
  <c r="F1113" i="1"/>
  <c r="G1113" i="1"/>
  <c r="H1113" i="1"/>
  <c r="I1113" i="1"/>
  <c r="J1113" i="1"/>
  <c r="L1113" i="1"/>
  <c r="M1113" i="1"/>
  <c r="N1113" i="1"/>
  <c r="C1114" i="1"/>
  <c r="D1114" i="1"/>
  <c r="F1114" i="1"/>
  <c r="G1114" i="1"/>
  <c r="H1114" i="1"/>
  <c r="I1114" i="1"/>
  <c r="J1114" i="1"/>
  <c r="L1114" i="1"/>
  <c r="M1114" i="1"/>
  <c r="N1114" i="1"/>
  <c r="C1115" i="1"/>
  <c r="D1115" i="1"/>
  <c r="F1115" i="1"/>
  <c r="G1115" i="1"/>
  <c r="H1115" i="1"/>
  <c r="I1115" i="1"/>
  <c r="J1115" i="1"/>
  <c r="L1115" i="1"/>
  <c r="M1115" i="1"/>
  <c r="N1115" i="1"/>
  <c r="C1116" i="1"/>
  <c r="D1116" i="1"/>
  <c r="F1116" i="1"/>
  <c r="G1116" i="1"/>
  <c r="H1116" i="1"/>
  <c r="I1116" i="1"/>
  <c r="J1116" i="1"/>
  <c r="L1116" i="1"/>
  <c r="M1116" i="1"/>
  <c r="N1116" i="1"/>
  <c r="C1117" i="1"/>
  <c r="D1117" i="1"/>
  <c r="F1117" i="1"/>
  <c r="G1117" i="1"/>
  <c r="H1117" i="1"/>
  <c r="I1117" i="1"/>
  <c r="J1117" i="1"/>
  <c r="L1117" i="1"/>
  <c r="M1117" i="1"/>
  <c r="N1117" i="1"/>
  <c r="C1118" i="1"/>
  <c r="D1118" i="1"/>
  <c r="F1118" i="1"/>
  <c r="G1118" i="1"/>
  <c r="H1118" i="1"/>
  <c r="I1118" i="1"/>
  <c r="J1118" i="1"/>
  <c r="L1118" i="1"/>
  <c r="M1118" i="1"/>
  <c r="N1118" i="1"/>
  <c r="C1119" i="1"/>
  <c r="D1119" i="1"/>
  <c r="F1119" i="1"/>
  <c r="G1119" i="1"/>
  <c r="H1119" i="1"/>
  <c r="I1119" i="1"/>
  <c r="J1119" i="1"/>
  <c r="L1119" i="1"/>
  <c r="M1119" i="1"/>
  <c r="N1119" i="1"/>
  <c r="C1120" i="1"/>
  <c r="D1120" i="1"/>
  <c r="F1120" i="1"/>
  <c r="G1120" i="1"/>
  <c r="H1120" i="1"/>
  <c r="I1120" i="1"/>
  <c r="J1120" i="1"/>
  <c r="L1120" i="1"/>
  <c r="M1120" i="1"/>
  <c r="N1120" i="1"/>
  <c r="C1121" i="1"/>
  <c r="D1121" i="1"/>
  <c r="F1121" i="1"/>
  <c r="G1121" i="1"/>
  <c r="H1121" i="1"/>
  <c r="I1121" i="1"/>
  <c r="J1121" i="1"/>
  <c r="L1121" i="1"/>
  <c r="M1121" i="1"/>
  <c r="N1121" i="1"/>
  <c r="C1122" i="1"/>
  <c r="D1122" i="1"/>
  <c r="F1122" i="1"/>
  <c r="G1122" i="1"/>
  <c r="H1122" i="1"/>
  <c r="I1122" i="1"/>
  <c r="J1122" i="1"/>
  <c r="L1122" i="1"/>
  <c r="M1122" i="1"/>
  <c r="N1122" i="1"/>
  <c r="C1123" i="1"/>
  <c r="D1123" i="1"/>
  <c r="F1123" i="1"/>
  <c r="G1123" i="1"/>
  <c r="H1123" i="1"/>
  <c r="I1123" i="1"/>
  <c r="J1123" i="1"/>
  <c r="L1123" i="1"/>
  <c r="M1123" i="1"/>
  <c r="N1123" i="1"/>
  <c r="C1124" i="1"/>
  <c r="D1124" i="1"/>
  <c r="F1124" i="1"/>
  <c r="G1124" i="1"/>
  <c r="H1124" i="1"/>
  <c r="I1124" i="1"/>
  <c r="J1124" i="1"/>
  <c r="L1124" i="1"/>
  <c r="M1124" i="1"/>
  <c r="N1124" i="1"/>
  <c r="C1125" i="1"/>
  <c r="D1125" i="1"/>
  <c r="F1125" i="1"/>
  <c r="G1125" i="1"/>
  <c r="H1125" i="1"/>
  <c r="I1125" i="1"/>
  <c r="J1125" i="1"/>
  <c r="L1125" i="1"/>
  <c r="M1125" i="1"/>
  <c r="N1125" i="1"/>
  <c r="C1126" i="1"/>
  <c r="D1126" i="1"/>
  <c r="F1126" i="1"/>
  <c r="G1126" i="1"/>
  <c r="H1126" i="1"/>
  <c r="I1126" i="1"/>
  <c r="J1126" i="1"/>
  <c r="L1126" i="1"/>
  <c r="M1126" i="1"/>
  <c r="N1126" i="1"/>
  <c r="C1127" i="1"/>
  <c r="D1127" i="1"/>
  <c r="F1127" i="1"/>
  <c r="G1127" i="1"/>
  <c r="H1127" i="1"/>
  <c r="I1127" i="1"/>
  <c r="J1127" i="1"/>
  <c r="L1127" i="1"/>
  <c r="M1127" i="1"/>
  <c r="N1127" i="1"/>
  <c r="C1128" i="1"/>
  <c r="D1128" i="1"/>
  <c r="F1128" i="1"/>
  <c r="G1128" i="1"/>
  <c r="H1128" i="1"/>
  <c r="I1128" i="1"/>
  <c r="J1128" i="1"/>
  <c r="L1128" i="1"/>
  <c r="M1128" i="1"/>
  <c r="N1128" i="1"/>
  <c r="C1129" i="1"/>
  <c r="D1129" i="1"/>
  <c r="F1129" i="1"/>
  <c r="G1129" i="1"/>
  <c r="H1129" i="1"/>
  <c r="I1129" i="1"/>
  <c r="J1129" i="1"/>
  <c r="L1129" i="1"/>
  <c r="M1129" i="1"/>
  <c r="N1129" i="1"/>
  <c r="C1130" i="1"/>
  <c r="D1130" i="1"/>
  <c r="F1130" i="1"/>
  <c r="G1130" i="1"/>
  <c r="H1130" i="1"/>
  <c r="I1130" i="1"/>
  <c r="J1130" i="1"/>
  <c r="L1130" i="1"/>
  <c r="M1130" i="1"/>
  <c r="N1130" i="1"/>
  <c r="C1131" i="1"/>
  <c r="D1131" i="1"/>
  <c r="F1131" i="1"/>
  <c r="G1131" i="1"/>
  <c r="H1131" i="1"/>
  <c r="I1131" i="1"/>
  <c r="J1131" i="1"/>
  <c r="L1131" i="1"/>
  <c r="M1131" i="1"/>
  <c r="N1131" i="1"/>
  <c r="C1132" i="1"/>
  <c r="D1132" i="1"/>
  <c r="F1132" i="1"/>
  <c r="G1132" i="1"/>
  <c r="H1132" i="1"/>
  <c r="I1132" i="1"/>
  <c r="J1132" i="1"/>
  <c r="L1132" i="1"/>
  <c r="M1132" i="1"/>
  <c r="N1132" i="1"/>
  <c r="C1133" i="1"/>
  <c r="D1133" i="1"/>
  <c r="F1133" i="1"/>
  <c r="G1133" i="1"/>
  <c r="H1133" i="1"/>
  <c r="I1133" i="1"/>
  <c r="J1133" i="1"/>
  <c r="L1133" i="1"/>
  <c r="M1133" i="1"/>
  <c r="N1133" i="1"/>
  <c r="C1134" i="1"/>
  <c r="D1134" i="1"/>
  <c r="F1134" i="1"/>
  <c r="G1134" i="1"/>
  <c r="H1134" i="1"/>
  <c r="I1134" i="1"/>
  <c r="J1134" i="1"/>
  <c r="L1134" i="1"/>
  <c r="M1134" i="1"/>
  <c r="N1134" i="1"/>
  <c r="C1135" i="1"/>
  <c r="D1135" i="1"/>
  <c r="F1135" i="1"/>
  <c r="G1135" i="1"/>
  <c r="H1135" i="1"/>
  <c r="I1135" i="1"/>
  <c r="J1135" i="1"/>
  <c r="L1135" i="1"/>
  <c r="M1135" i="1"/>
  <c r="N1135" i="1"/>
  <c r="C1136" i="1"/>
  <c r="D1136" i="1"/>
  <c r="F1136" i="1"/>
  <c r="G1136" i="1"/>
  <c r="H1136" i="1"/>
  <c r="I1136" i="1"/>
  <c r="J1136" i="1"/>
  <c r="L1136" i="1"/>
  <c r="M1136" i="1"/>
  <c r="N1136" i="1"/>
  <c r="C1137" i="1"/>
  <c r="D1137" i="1"/>
  <c r="F1137" i="1"/>
  <c r="G1137" i="1"/>
  <c r="H1137" i="1"/>
  <c r="I1137" i="1"/>
  <c r="J1137" i="1"/>
  <c r="L1137" i="1"/>
  <c r="M1137" i="1"/>
  <c r="N1137" i="1"/>
  <c r="C1138" i="1"/>
  <c r="D1138" i="1"/>
  <c r="F1138" i="1"/>
  <c r="G1138" i="1"/>
  <c r="H1138" i="1"/>
  <c r="I1138" i="1"/>
  <c r="J1138" i="1"/>
  <c r="L1138" i="1"/>
  <c r="M1138" i="1"/>
  <c r="N1138" i="1"/>
  <c r="C1139" i="1"/>
  <c r="D1139" i="1"/>
  <c r="F1139" i="1"/>
  <c r="G1139" i="1"/>
  <c r="H1139" i="1"/>
  <c r="I1139" i="1"/>
  <c r="J1139" i="1"/>
  <c r="L1139" i="1"/>
  <c r="M1139" i="1"/>
  <c r="N1139" i="1"/>
  <c r="C1140" i="1"/>
  <c r="D1140" i="1"/>
  <c r="F1140" i="1"/>
  <c r="G1140" i="1"/>
  <c r="H1140" i="1"/>
  <c r="I1140" i="1"/>
  <c r="J1140" i="1"/>
  <c r="L1140" i="1"/>
  <c r="M1140" i="1"/>
  <c r="N1140" i="1"/>
  <c r="C1141" i="1"/>
  <c r="D1141" i="1"/>
  <c r="F1141" i="1"/>
  <c r="G1141" i="1"/>
  <c r="H1141" i="1"/>
  <c r="I1141" i="1"/>
  <c r="J1141" i="1"/>
  <c r="L1141" i="1"/>
  <c r="M1141" i="1"/>
  <c r="N1141" i="1"/>
  <c r="C1142" i="1"/>
  <c r="D1142" i="1"/>
  <c r="F1142" i="1"/>
  <c r="G1142" i="1"/>
  <c r="H1142" i="1"/>
  <c r="I1142" i="1"/>
  <c r="J1142" i="1"/>
  <c r="L1142" i="1"/>
  <c r="M1142" i="1"/>
  <c r="N1142" i="1"/>
  <c r="C1143" i="1"/>
  <c r="D1143" i="1"/>
  <c r="F1143" i="1"/>
  <c r="G1143" i="1"/>
  <c r="H1143" i="1"/>
  <c r="I1143" i="1"/>
  <c r="J1143" i="1"/>
  <c r="L1143" i="1"/>
  <c r="M1143" i="1"/>
  <c r="N1143" i="1"/>
  <c r="C1144" i="1"/>
  <c r="D1144" i="1"/>
  <c r="F1144" i="1"/>
  <c r="G1144" i="1"/>
  <c r="H1144" i="1"/>
  <c r="I1144" i="1"/>
  <c r="J1144" i="1"/>
  <c r="L1144" i="1"/>
  <c r="M1144" i="1"/>
  <c r="N1144" i="1"/>
  <c r="C1145" i="1"/>
  <c r="D1145" i="1"/>
  <c r="F1145" i="1"/>
  <c r="G1145" i="1"/>
  <c r="H1145" i="1"/>
  <c r="I1145" i="1"/>
  <c r="J1145" i="1"/>
  <c r="L1145" i="1"/>
  <c r="M1145" i="1"/>
  <c r="N1145" i="1"/>
  <c r="C1146" i="1"/>
  <c r="D1146" i="1"/>
  <c r="F1146" i="1"/>
  <c r="G1146" i="1"/>
  <c r="H1146" i="1"/>
  <c r="I1146" i="1"/>
  <c r="J1146" i="1"/>
  <c r="L1146" i="1"/>
  <c r="M1146" i="1"/>
  <c r="N1146" i="1"/>
  <c r="C1147" i="1"/>
  <c r="D1147" i="1"/>
  <c r="F1147" i="1"/>
  <c r="G1147" i="1"/>
  <c r="H1147" i="1"/>
  <c r="I1147" i="1"/>
  <c r="J1147" i="1"/>
  <c r="L1147" i="1"/>
  <c r="M1147" i="1"/>
  <c r="N1147" i="1"/>
  <c r="C1148" i="1"/>
  <c r="D1148" i="1"/>
  <c r="F1148" i="1"/>
  <c r="G1148" i="1"/>
  <c r="H1148" i="1"/>
  <c r="I1148" i="1"/>
  <c r="J1148" i="1"/>
  <c r="L1148" i="1"/>
  <c r="M1148" i="1"/>
  <c r="N1148" i="1"/>
  <c r="C1149" i="1"/>
  <c r="D1149" i="1"/>
  <c r="F1149" i="1"/>
  <c r="G1149" i="1"/>
  <c r="H1149" i="1"/>
  <c r="I1149" i="1"/>
  <c r="J1149" i="1"/>
  <c r="L1149" i="1"/>
  <c r="M1149" i="1"/>
  <c r="N1149" i="1"/>
  <c r="C1150" i="1"/>
  <c r="D1150" i="1"/>
  <c r="F1150" i="1"/>
  <c r="G1150" i="1"/>
  <c r="H1150" i="1"/>
  <c r="I1150" i="1"/>
  <c r="J1150" i="1"/>
  <c r="L1150" i="1"/>
  <c r="M1150" i="1"/>
  <c r="N1150" i="1"/>
  <c r="C1151" i="1"/>
  <c r="D1151" i="1"/>
  <c r="F1151" i="1"/>
  <c r="G1151" i="1"/>
  <c r="H1151" i="1"/>
  <c r="I1151" i="1"/>
  <c r="J1151" i="1"/>
  <c r="L1151" i="1"/>
  <c r="M1151" i="1"/>
  <c r="N1151" i="1"/>
  <c r="C1152" i="1"/>
  <c r="D1152" i="1"/>
  <c r="F1152" i="1"/>
  <c r="G1152" i="1"/>
  <c r="H1152" i="1"/>
  <c r="I1152" i="1"/>
  <c r="J1152" i="1"/>
  <c r="L1152" i="1"/>
  <c r="M1152" i="1"/>
  <c r="N1152" i="1"/>
  <c r="C1153" i="1"/>
  <c r="D1153" i="1"/>
  <c r="F1153" i="1"/>
  <c r="G1153" i="1"/>
  <c r="H1153" i="1"/>
  <c r="I1153" i="1"/>
  <c r="J1153" i="1"/>
  <c r="L1153" i="1"/>
  <c r="M1153" i="1"/>
  <c r="N1153" i="1"/>
  <c r="C1154" i="1"/>
  <c r="D1154" i="1"/>
  <c r="F1154" i="1"/>
  <c r="G1154" i="1"/>
  <c r="H1154" i="1"/>
  <c r="I1154" i="1"/>
  <c r="J1154" i="1"/>
  <c r="L1154" i="1"/>
  <c r="M1154" i="1"/>
  <c r="N1154" i="1"/>
  <c r="C1155" i="1"/>
  <c r="D1155" i="1"/>
  <c r="F1155" i="1"/>
  <c r="G1155" i="1"/>
  <c r="H1155" i="1"/>
  <c r="I1155" i="1"/>
  <c r="J1155" i="1"/>
  <c r="L1155" i="1"/>
  <c r="M1155" i="1"/>
  <c r="N1155" i="1"/>
  <c r="C1156" i="1"/>
  <c r="D1156" i="1"/>
  <c r="F1156" i="1"/>
  <c r="G1156" i="1"/>
  <c r="H1156" i="1"/>
  <c r="I1156" i="1"/>
  <c r="J1156" i="1"/>
  <c r="L1156" i="1"/>
  <c r="M1156" i="1"/>
  <c r="N1156" i="1"/>
  <c r="C1157" i="1"/>
  <c r="D1157" i="1"/>
  <c r="F1157" i="1"/>
  <c r="G1157" i="1"/>
  <c r="H1157" i="1"/>
  <c r="I1157" i="1"/>
  <c r="J1157" i="1"/>
  <c r="L1157" i="1"/>
  <c r="M1157" i="1"/>
  <c r="N1157" i="1"/>
  <c r="C1158" i="1"/>
  <c r="D1158" i="1"/>
  <c r="F1158" i="1"/>
  <c r="G1158" i="1"/>
  <c r="H1158" i="1"/>
  <c r="I1158" i="1"/>
  <c r="J1158" i="1"/>
  <c r="L1158" i="1"/>
  <c r="M1158" i="1"/>
  <c r="N1158" i="1"/>
  <c r="C1159" i="1"/>
  <c r="D1159" i="1"/>
  <c r="F1159" i="1"/>
  <c r="G1159" i="1"/>
  <c r="H1159" i="1"/>
  <c r="I1159" i="1"/>
  <c r="J1159" i="1"/>
  <c r="L1159" i="1"/>
  <c r="M1159" i="1"/>
  <c r="N1159" i="1"/>
  <c r="C1160" i="1"/>
  <c r="D1160" i="1"/>
  <c r="F1160" i="1"/>
  <c r="G1160" i="1"/>
  <c r="H1160" i="1"/>
  <c r="I1160" i="1"/>
  <c r="J1160" i="1"/>
  <c r="L1160" i="1"/>
  <c r="M1160" i="1"/>
  <c r="N1160" i="1"/>
  <c r="C1161" i="1"/>
  <c r="D1161" i="1"/>
  <c r="F1161" i="1"/>
  <c r="G1161" i="1"/>
  <c r="H1161" i="1"/>
  <c r="I1161" i="1"/>
  <c r="J1161" i="1"/>
  <c r="L1161" i="1"/>
  <c r="M1161" i="1"/>
  <c r="N1161" i="1"/>
  <c r="C1162" i="1"/>
  <c r="D1162" i="1"/>
  <c r="F1162" i="1"/>
  <c r="G1162" i="1"/>
  <c r="H1162" i="1"/>
  <c r="I1162" i="1"/>
  <c r="J1162" i="1"/>
  <c r="L1162" i="1"/>
  <c r="M1162" i="1"/>
  <c r="N1162" i="1"/>
  <c r="C1163" i="1"/>
  <c r="D1163" i="1"/>
  <c r="F1163" i="1"/>
  <c r="G1163" i="1"/>
  <c r="H1163" i="1"/>
  <c r="I1163" i="1"/>
  <c r="J1163" i="1"/>
  <c r="L1163" i="1"/>
  <c r="M1163" i="1"/>
  <c r="N1163" i="1"/>
  <c r="C1164" i="1"/>
  <c r="D1164" i="1"/>
  <c r="F1164" i="1"/>
  <c r="G1164" i="1"/>
  <c r="H1164" i="1"/>
  <c r="I1164" i="1"/>
  <c r="J1164" i="1"/>
  <c r="L1164" i="1"/>
  <c r="M1164" i="1"/>
  <c r="N1164" i="1"/>
  <c r="C1165" i="1"/>
  <c r="D1165" i="1"/>
  <c r="F1165" i="1"/>
  <c r="G1165" i="1"/>
  <c r="H1165" i="1"/>
  <c r="I1165" i="1"/>
  <c r="J1165" i="1"/>
  <c r="L1165" i="1"/>
  <c r="M1165" i="1"/>
  <c r="N1165" i="1"/>
  <c r="C1166" i="1"/>
  <c r="D1166" i="1"/>
  <c r="F1166" i="1"/>
  <c r="G1166" i="1"/>
  <c r="H1166" i="1"/>
  <c r="I1166" i="1"/>
  <c r="J1166" i="1"/>
  <c r="L1166" i="1"/>
  <c r="M1166" i="1"/>
  <c r="N1166" i="1"/>
  <c r="C1167" i="1"/>
  <c r="D1167" i="1"/>
  <c r="F1167" i="1"/>
  <c r="G1167" i="1"/>
  <c r="H1167" i="1"/>
  <c r="I1167" i="1"/>
  <c r="J1167" i="1"/>
  <c r="L1167" i="1"/>
  <c r="M1167" i="1"/>
  <c r="N1167" i="1"/>
  <c r="C1168" i="1"/>
  <c r="D1168" i="1"/>
  <c r="F1168" i="1"/>
  <c r="G1168" i="1"/>
  <c r="H1168" i="1"/>
  <c r="I1168" i="1"/>
  <c r="J1168" i="1"/>
  <c r="L1168" i="1"/>
  <c r="M1168" i="1"/>
  <c r="N1168" i="1"/>
  <c r="C1169" i="1"/>
  <c r="D1169" i="1"/>
  <c r="F1169" i="1"/>
  <c r="G1169" i="1"/>
  <c r="H1169" i="1"/>
  <c r="I1169" i="1"/>
  <c r="J1169" i="1"/>
  <c r="L1169" i="1"/>
  <c r="M1169" i="1"/>
  <c r="N1169" i="1"/>
  <c r="C1170" i="1"/>
  <c r="D1170" i="1"/>
  <c r="F1170" i="1"/>
  <c r="G1170" i="1"/>
  <c r="H1170" i="1"/>
  <c r="I1170" i="1"/>
  <c r="J1170" i="1"/>
  <c r="L1170" i="1"/>
  <c r="M1170" i="1"/>
  <c r="N1170" i="1"/>
  <c r="C1171" i="1"/>
  <c r="D1171" i="1"/>
  <c r="F1171" i="1"/>
  <c r="G1171" i="1"/>
  <c r="H1171" i="1"/>
  <c r="I1171" i="1"/>
  <c r="J1171" i="1"/>
  <c r="L1171" i="1"/>
  <c r="M1171" i="1"/>
  <c r="N1171" i="1"/>
  <c r="C1172" i="1"/>
  <c r="D1172" i="1"/>
  <c r="F1172" i="1"/>
  <c r="G1172" i="1"/>
  <c r="H1172" i="1"/>
  <c r="I1172" i="1"/>
  <c r="J1172" i="1"/>
  <c r="L1172" i="1"/>
  <c r="M1172" i="1"/>
  <c r="N1172" i="1"/>
  <c r="C1173" i="1"/>
  <c r="D1173" i="1"/>
  <c r="F1173" i="1"/>
  <c r="G1173" i="1"/>
  <c r="H1173" i="1"/>
  <c r="I1173" i="1"/>
  <c r="J1173" i="1"/>
  <c r="L1173" i="1"/>
  <c r="M1173" i="1"/>
  <c r="N1173" i="1"/>
  <c r="C1174" i="1"/>
  <c r="D1174" i="1"/>
  <c r="F1174" i="1"/>
  <c r="G1174" i="1"/>
  <c r="H1174" i="1"/>
  <c r="I1174" i="1"/>
  <c r="J1174" i="1"/>
  <c r="L1174" i="1"/>
  <c r="M1174" i="1"/>
  <c r="N1174" i="1"/>
  <c r="C1175" i="1"/>
  <c r="D1175" i="1"/>
  <c r="F1175" i="1"/>
  <c r="G1175" i="1"/>
  <c r="H1175" i="1"/>
  <c r="I1175" i="1"/>
  <c r="J1175" i="1"/>
  <c r="L1175" i="1"/>
  <c r="M1175" i="1"/>
  <c r="N1175" i="1"/>
  <c r="C1176" i="1"/>
  <c r="D1176" i="1"/>
  <c r="F1176" i="1"/>
  <c r="G1176" i="1"/>
  <c r="H1176" i="1"/>
  <c r="I1176" i="1"/>
  <c r="J1176" i="1"/>
  <c r="L1176" i="1"/>
  <c r="M1176" i="1"/>
  <c r="N1176" i="1"/>
  <c r="C1177" i="1"/>
  <c r="D1177" i="1"/>
  <c r="F1177" i="1"/>
  <c r="G1177" i="1"/>
  <c r="H1177" i="1"/>
  <c r="I1177" i="1"/>
  <c r="J1177" i="1"/>
  <c r="L1177" i="1"/>
  <c r="M1177" i="1"/>
  <c r="N1177" i="1"/>
  <c r="C1178" i="1"/>
  <c r="D1178" i="1"/>
  <c r="F1178" i="1"/>
  <c r="G1178" i="1"/>
  <c r="H1178" i="1"/>
  <c r="I1178" i="1"/>
  <c r="J1178" i="1"/>
  <c r="L1178" i="1"/>
  <c r="M1178" i="1"/>
  <c r="N1178" i="1"/>
  <c r="C1179" i="1"/>
  <c r="D1179" i="1"/>
  <c r="F1179" i="1"/>
  <c r="G1179" i="1"/>
  <c r="H1179" i="1"/>
  <c r="I1179" i="1"/>
  <c r="J1179" i="1"/>
  <c r="L1179" i="1"/>
  <c r="M1179" i="1"/>
  <c r="N1179" i="1"/>
  <c r="C1180" i="1"/>
  <c r="D1180" i="1"/>
  <c r="F1180" i="1"/>
  <c r="G1180" i="1"/>
  <c r="H1180" i="1"/>
  <c r="I1180" i="1"/>
  <c r="J1180" i="1"/>
  <c r="L1180" i="1"/>
  <c r="M1180" i="1"/>
  <c r="N1180" i="1"/>
  <c r="C1181" i="1"/>
  <c r="D1181" i="1"/>
  <c r="F1181" i="1"/>
  <c r="G1181" i="1"/>
  <c r="H1181" i="1"/>
  <c r="I1181" i="1"/>
  <c r="J1181" i="1"/>
  <c r="L1181" i="1"/>
  <c r="M1181" i="1"/>
  <c r="N1181" i="1"/>
  <c r="C1182" i="1"/>
  <c r="D1182" i="1"/>
  <c r="F1182" i="1"/>
  <c r="G1182" i="1"/>
  <c r="H1182" i="1"/>
  <c r="I1182" i="1"/>
  <c r="J1182" i="1"/>
  <c r="L1182" i="1"/>
  <c r="M1182" i="1"/>
  <c r="N1182" i="1"/>
  <c r="C1183" i="1"/>
  <c r="D1183" i="1"/>
  <c r="F1183" i="1"/>
  <c r="G1183" i="1"/>
  <c r="H1183" i="1"/>
  <c r="I1183" i="1"/>
  <c r="J1183" i="1"/>
  <c r="L1183" i="1"/>
  <c r="M1183" i="1"/>
  <c r="N1183" i="1"/>
  <c r="C1184" i="1"/>
  <c r="D1184" i="1"/>
  <c r="F1184" i="1"/>
  <c r="G1184" i="1"/>
  <c r="H1184" i="1"/>
  <c r="I1184" i="1"/>
  <c r="J1184" i="1"/>
  <c r="L1184" i="1"/>
  <c r="M1184" i="1"/>
  <c r="N1184" i="1"/>
  <c r="C1185" i="1"/>
  <c r="D1185" i="1"/>
  <c r="F1185" i="1"/>
  <c r="G1185" i="1"/>
  <c r="H1185" i="1"/>
  <c r="I1185" i="1"/>
  <c r="J1185" i="1"/>
  <c r="L1185" i="1"/>
  <c r="M1185" i="1"/>
  <c r="N1185" i="1"/>
  <c r="C1186" i="1"/>
  <c r="D1186" i="1"/>
  <c r="F1186" i="1"/>
  <c r="G1186" i="1"/>
  <c r="H1186" i="1"/>
  <c r="I1186" i="1"/>
  <c r="J1186" i="1"/>
  <c r="L1186" i="1"/>
  <c r="M1186" i="1"/>
  <c r="N1186" i="1"/>
  <c r="C1187" i="1"/>
  <c r="D1187" i="1"/>
  <c r="F1187" i="1"/>
  <c r="G1187" i="1"/>
  <c r="H1187" i="1"/>
  <c r="I1187" i="1"/>
  <c r="J1187" i="1"/>
  <c r="L1187" i="1"/>
  <c r="M1187" i="1"/>
  <c r="N1187" i="1"/>
  <c r="C1188" i="1"/>
  <c r="D1188" i="1"/>
  <c r="F1188" i="1"/>
  <c r="G1188" i="1"/>
  <c r="H1188" i="1"/>
  <c r="I1188" i="1"/>
  <c r="J1188" i="1"/>
  <c r="L1188" i="1"/>
  <c r="M1188" i="1"/>
  <c r="N1188" i="1"/>
  <c r="C1189" i="1"/>
  <c r="D1189" i="1"/>
  <c r="F1189" i="1"/>
  <c r="G1189" i="1"/>
  <c r="H1189" i="1"/>
  <c r="I1189" i="1"/>
  <c r="J1189" i="1"/>
  <c r="L1189" i="1"/>
  <c r="M1189" i="1"/>
  <c r="N1189" i="1"/>
  <c r="C1190" i="1"/>
  <c r="D1190" i="1"/>
  <c r="F1190" i="1"/>
  <c r="G1190" i="1"/>
  <c r="H1190" i="1"/>
  <c r="I1190" i="1"/>
  <c r="J1190" i="1"/>
  <c r="L1190" i="1"/>
  <c r="M1190" i="1"/>
  <c r="N1190" i="1"/>
  <c r="C1191" i="1"/>
  <c r="D1191" i="1"/>
  <c r="F1191" i="1"/>
  <c r="G1191" i="1"/>
  <c r="H1191" i="1"/>
  <c r="I1191" i="1"/>
  <c r="J1191" i="1"/>
  <c r="L1191" i="1"/>
  <c r="M1191" i="1"/>
  <c r="N1191" i="1"/>
  <c r="C1192" i="1"/>
  <c r="D1192" i="1"/>
  <c r="F1192" i="1"/>
  <c r="G1192" i="1"/>
  <c r="H1192" i="1"/>
  <c r="I1192" i="1"/>
  <c r="J1192" i="1"/>
  <c r="L1192" i="1"/>
  <c r="M1192" i="1"/>
  <c r="N1192" i="1"/>
  <c r="C1193" i="1"/>
  <c r="D1193" i="1"/>
  <c r="F1193" i="1"/>
  <c r="G1193" i="1"/>
  <c r="H1193" i="1"/>
  <c r="I1193" i="1"/>
  <c r="J1193" i="1"/>
  <c r="L1193" i="1"/>
  <c r="M1193" i="1"/>
  <c r="N1193" i="1"/>
  <c r="C1194" i="1"/>
  <c r="D1194" i="1"/>
  <c r="F1194" i="1"/>
  <c r="G1194" i="1"/>
  <c r="H1194" i="1"/>
  <c r="I1194" i="1"/>
  <c r="J1194" i="1"/>
  <c r="L1194" i="1"/>
  <c r="M1194" i="1"/>
  <c r="N1194" i="1"/>
  <c r="C1195" i="1"/>
  <c r="D1195" i="1"/>
  <c r="F1195" i="1"/>
  <c r="G1195" i="1"/>
  <c r="H1195" i="1"/>
  <c r="I1195" i="1"/>
  <c r="J1195" i="1"/>
  <c r="L1195" i="1"/>
  <c r="M1195" i="1"/>
  <c r="N1195" i="1"/>
  <c r="C1196" i="1"/>
  <c r="D1196" i="1"/>
  <c r="F1196" i="1"/>
  <c r="G1196" i="1"/>
  <c r="H1196" i="1"/>
  <c r="I1196" i="1"/>
  <c r="J1196" i="1"/>
  <c r="L1196" i="1"/>
  <c r="M1196" i="1"/>
  <c r="N1196" i="1"/>
  <c r="C1197" i="1"/>
  <c r="D1197" i="1"/>
  <c r="F1197" i="1"/>
  <c r="G1197" i="1"/>
  <c r="H1197" i="1"/>
  <c r="I1197" i="1"/>
  <c r="J1197" i="1"/>
  <c r="L1197" i="1"/>
  <c r="M1197" i="1"/>
  <c r="N1197" i="1"/>
  <c r="C1198" i="1"/>
  <c r="D1198" i="1"/>
  <c r="F1198" i="1"/>
  <c r="G1198" i="1"/>
  <c r="H1198" i="1"/>
  <c r="I1198" i="1"/>
  <c r="J1198" i="1"/>
  <c r="L1198" i="1"/>
  <c r="M1198" i="1"/>
  <c r="N1198" i="1"/>
  <c r="C1199" i="1"/>
  <c r="D1199" i="1"/>
  <c r="F1199" i="1"/>
  <c r="G1199" i="1"/>
  <c r="H1199" i="1"/>
  <c r="I1199" i="1"/>
  <c r="J1199" i="1"/>
  <c r="L1199" i="1"/>
  <c r="M1199" i="1"/>
  <c r="N1199" i="1"/>
  <c r="C1200" i="1"/>
  <c r="D1200" i="1"/>
  <c r="F1200" i="1"/>
  <c r="G1200" i="1"/>
  <c r="H1200" i="1"/>
  <c r="I1200" i="1"/>
  <c r="J1200" i="1"/>
  <c r="L1200" i="1"/>
  <c r="M1200" i="1"/>
  <c r="N1200" i="1"/>
  <c r="C1201" i="1"/>
  <c r="D1201" i="1"/>
  <c r="F1201" i="1"/>
  <c r="G1201" i="1"/>
  <c r="H1201" i="1"/>
  <c r="I1201" i="1"/>
  <c r="J1201" i="1"/>
  <c r="L1201" i="1"/>
  <c r="M1201" i="1"/>
  <c r="N1201" i="1"/>
  <c r="C1202" i="1"/>
  <c r="D1202" i="1"/>
  <c r="F1202" i="1"/>
  <c r="G1202" i="1"/>
  <c r="H1202" i="1"/>
  <c r="I1202" i="1"/>
  <c r="J1202" i="1"/>
  <c r="L1202" i="1"/>
  <c r="M1202" i="1"/>
  <c r="N1202" i="1"/>
  <c r="C1203" i="1"/>
  <c r="D1203" i="1"/>
  <c r="F1203" i="1"/>
  <c r="G1203" i="1"/>
  <c r="H1203" i="1"/>
  <c r="I1203" i="1"/>
  <c r="J1203" i="1"/>
  <c r="L1203" i="1"/>
  <c r="M1203" i="1"/>
  <c r="N1203" i="1"/>
  <c r="C1204" i="1"/>
  <c r="D1204" i="1"/>
  <c r="F1204" i="1"/>
  <c r="G1204" i="1"/>
  <c r="H1204" i="1"/>
  <c r="I1204" i="1"/>
  <c r="J1204" i="1"/>
  <c r="L1204" i="1"/>
  <c r="M1204" i="1"/>
  <c r="N1204" i="1"/>
  <c r="C1205" i="1"/>
  <c r="D1205" i="1"/>
  <c r="F1205" i="1"/>
  <c r="G1205" i="1"/>
  <c r="H1205" i="1"/>
  <c r="I1205" i="1"/>
  <c r="J1205" i="1"/>
  <c r="L1205" i="1"/>
  <c r="M1205" i="1"/>
  <c r="N1205" i="1"/>
  <c r="C1206" i="1"/>
  <c r="D1206" i="1"/>
  <c r="F1206" i="1"/>
  <c r="G1206" i="1"/>
  <c r="H1206" i="1"/>
  <c r="I1206" i="1"/>
  <c r="J1206" i="1"/>
  <c r="L1206" i="1"/>
  <c r="M1206" i="1"/>
  <c r="N1206" i="1"/>
  <c r="C1207" i="1"/>
  <c r="D1207" i="1"/>
  <c r="F1207" i="1"/>
  <c r="G1207" i="1"/>
  <c r="H1207" i="1"/>
  <c r="I1207" i="1"/>
  <c r="J1207" i="1"/>
  <c r="L1207" i="1"/>
  <c r="M1207" i="1"/>
  <c r="N1207" i="1"/>
  <c r="C1208" i="1"/>
  <c r="D1208" i="1"/>
  <c r="F1208" i="1"/>
  <c r="G1208" i="1"/>
  <c r="H1208" i="1"/>
  <c r="I1208" i="1"/>
  <c r="J1208" i="1"/>
  <c r="L1208" i="1"/>
  <c r="M1208" i="1"/>
  <c r="N1208" i="1"/>
  <c r="C1209" i="1"/>
  <c r="D1209" i="1"/>
  <c r="F1209" i="1"/>
  <c r="G1209" i="1"/>
  <c r="H1209" i="1"/>
  <c r="I1209" i="1"/>
  <c r="J1209" i="1"/>
  <c r="L1209" i="1"/>
  <c r="M1209" i="1"/>
  <c r="N1209" i="1"/>
  <c r="C1210" i="1"/>
  <c r="D1210" i="1"/>
  <c r="F1210" i="1"/>
  <c r="G1210" i="1"/>
  <c r="H1210" i="1"/>
  <c r="I1210" i="1"/>
  <c r="J1210" i="1"/>
  <c r="L1210" i="1"/>
  <c r="M1210" i="1"/>
  <c r="N1210" i="1"/>
  <c r="C1211" i="1"/>
  <c r="D1211" i="1"/>
  <c r="F1211" i="1"/>
  <c r="G1211" i="1"/>
  <c r="H1211" i="1"/>
  <c r="I1211" i="1"/>
  <c r="J1211" i="1"/>
  <c r="L1211" i="1"/>
  <c r="M1211" i="1"/>
  <c r="N1211" i="1"/>
  <c r="C1212" i="1"/>
  <c r="D1212" i="1"/>
  <c r="F1212" i="1"/>
  <c r="G1212" i="1"/>
  <c r="H1212" i="1"/>
  <c r="I1212" i="1"/>
  <c r="J1212" i="1"/>
  <c r="L1212" i="1"/>
  <c r="M1212" i="1"/>
  <c r="N1212" i="1"/>
  <c r="C1213" i="1"/>
  <c r="D1213" i="1"/>
  <c r="F1213" i="1"/>
  <c r="G1213" i="1"/>
  <c r="H1213" i="1"/>
  <c r="I1213" i="1"/>
  <c r="J1213" i="1"/>
  <c r="L1213" i="1"/>
  <c r="M1213" i="1"/>
  <c r="N1213" i="1"/>
  <c r="C1214" i="1"/>
  <c r="D1214" i="1"/>
  <c r="F1214" i="1"/>
  <c r="G1214" i="1"/>
  <c r="H1214" i="1"/>
  <c r="I1214" i="1"/>
  <c r="J1214" i="1"/>
  <c r="L1214" i="1"/>
  <c r="M1214" i="1"/>
  <c r="N1214" i="1"/>
  <c r="C1215" i="1"/>
  <c r="D1215" i="1"/>
  <c r="F1215" i="1"/>
  <c r="G1215" i="1"/>
  <c r="H1215" i="1"/>
  <c r="I1215" i="1"/>
  <c r="J1215" i="1"/>
  <c r="L1215" i="1"/>
  <c r="M1215" i="1"/>
  <c r="N1215" i="1"/>
  <c r="C1216" i="1"/>
  <c r="D1216" i="1"/>
  <c r="F1216" i="1"/>
  <c r="G1216" i="1"/>
  <c r="H1216" i="1"/>
  <c r="I1216" i="1"/>
  <c r="J1216" i="1"/>
  <c r="L1216" i="1"/>
  <c r="M1216" i="1"/>
  <c r="N1216" i="1"/>
  <c r="C1217" i="1"/>
  <c r="D1217" i="1"/>
  <c r="F1217" i="1"/>
  <c r="G1217" i="1"/>
  <c r="H1217" i="1"/>
  <c r="I1217" i="1"/>
  <c r="J1217" i="1"/>
  <c r="L1217" i="1"/>
  <c r="M1217" i="1"/>
  <c r="N1217" i="1"/>
  <c r="C1218" i="1"/>
  <c r="D1218" i="1"/>
  <c r="F1218" i="1"/>
  <c r="G1218" i="1"/>
  <c r="H1218" i="1"/>
  <c r="I1218" i="1"/>
  <c r="J1218" i="1"/>
  <c r="L1218" i="1"/>
  <c r="M1218" i="1"/>
  <c r="N1218" i="1"/>
  <c r="C1219" i="1"/>
  <c r="D1219" i="1"/>
  <c r="F1219" i="1"/>
  <c r="G1219" i="1"/>
  <c r="H1219" i="1"/>
  <c r="I1219" i="1"/>
  <c r="J1219" i="1"/>
  <c r="L1219" i="1"/>
  <c r="M1219" i="1"/>
  <c r="N1219" i="1"/>
  <c r="C1220" i="1"/>
  <c r="D1220" i="1"/>
  <c r="F1220" i="1"/>
  <c r="G1220" i="1"/>
  <c r="H1220" i="1"/>
  <c r="I1220" i="1"/>
  <c r="J1220" i="1"/>
  <c r="L1220" i="1"/>
  <c r="M1220" i="1"/>
  <c r="N1220" i="1"/>
  <c r="C1221" i="1"/>
  <c r="D1221" i="1"/>
  <c r="F1221" i="1"/>
  <c r="G1221" i="1"/>
  <c r="H1221" i="1"/>
  <c r="I1221" i="1"/>
  <c r="J1221" i="1"/>
  <c r="L1221" i="1"/>
  <c r="M1221" i="1"/>
  <c r="N1221" i="1"/>
  <c r="C1222" i="1"/>
  <c r="D1222" i="1"/>
  <c r="F1222" i="1"/>
  <c r="G1222" i="1"/>
  <c r="H1222" i="1"/>
  <c r="I1222" i="1"/>
  <c r="J1222" i="1"/>
  <c r="L1222" i="1"/>
  <c r="M1222" i="1"/>
  <c r="N1222" i="1"/>
  <c r="C1223" i="1"/>
  <c r="D1223" i="1"/>
  <c r="F1223" i="1"/>
  <c r="G1223" i="1"/>
  <c r="H1223" i="1"/>
  <c r="I1223" i="1"/>
  <c r="J1223" i="1"/>
  <c r="L1223" i="1"/>
  <c r="M1223" i="1"/>
  <c r="N1223" i="1"/>
  <c r="C1224" i="1"/>
  <c r="D1224" i="1"/>
  <c r="F1224" i="1"/>
  <c r="G1224" i="1"/>
  <c r="H1224" i="1"/>
  <c r="I1224" i="1"/>
  <c r="J1224" i="1"/>
  <c r="L1224" i="1"/>
  <c r="M1224" i="1"/>
  <c r="N1224" i="1"/>
  <c r="C1225" i="1"/>
  <c r="D1225" i="1"/>
  <c r="F1225" i="1"/>
  <c r="G1225" i="1"/>
  <c r="H1225" i="1"/>
  <c r="I1225" i="1"/>
  <c r="J1225" i="1"/>
  <c r="L1225" i="1"/>
  <c r="M1225" i="1"/>
  <c r="N1225" i="1"/>
  <c r="C1226" i="1"/>
  <c r="D1226" i="1"/>
  <c r="F1226" i="1"/>
  <c r="G1226" i="1"/>
  <c r="H1226" i="1"/>
  <c r="I1226" i="1"/>
  <c r="J1226" i="1"/>
  <c r="L1226" i="1"/>
  <c r="M1226" i="1"/>
  <c r="N1226" i="1"/>
  <c r="C1227" i="1"/>
  <c r="D1227" i="1"/>
  <c r="F1227" i="1"/>
  <c r="G1227" i="1"/>
  <c r="H1227" i="1"/>
  <c r="I1227" i="1"/>
  <c r="J1227" i="1"/>
  <c r="L1227" i="1"/>
  <c r="M1227" i="1"/>
  <c r="N1227" i="1"/>
  <c r="C1228" i="1"/>
  <c r="D1228" i="1"/>
  <c r="F1228" i="1"/>
  <c r="G1228" i="1"/>
  <c r="H1228" i="1"/>
  <c r="I1228" i="1"/>
  <c r="J1228" i="1"/>
  <c r="L1228" i="1"/>
  <c r="M1228" i="1"/>
  <c r="N1228" i="1"/>
  <c r="C1229" i="1"/>
  <c r="D1229" i="1"/>
  <c r="F1229" i="1"/>
  <c r="G1229" i="1"/>
  <c r="H1229" i="1"/>
  <c r="I1229" i="1"/>
  <c r="J1229" i="1"/>
  <c r="L1229" i="1"/>
  <c r="M1229" i="1"/>
  <c r="N1229" i="1"/>
  <c r="C1230" i="1"/>
  <c r="D1230" i="1"/>
  <c r="F1230" i="1"/>
  <c r="G1230" i="1"/>
  <c r="H1230" i="1"/>
  <c r="I1230" i="1"/>
  <c r="J1230" i="1"/>
  <c r="L1230" i="1"/>
  <c r="M1230" i="1"/>
  <c r="N1230" i="1"/>
  <c r="C1231" i="1"/>
  <c r="D1231" i="1"/>
  <c r="F1231" i="1"/>
  <c r="G1231" i="1"/>
  <c r="H1231" i="1"/>
  <c r="I1231" i="1"/>
  <c r="J1231" i="1"/>
  <c r="L1231" i="1"/>
  <c r="M1231" i="1"/>
  <c r="N1231" i="1"/>
  <c r="C1232" i="1"/>
  <c r="D1232" i="1"/>
  <c r="F1232" i="1"/>
  <c r="G1232" i="1"/>
  <c r="H1232" i="1"/>
  <c r="I1232" i="1"/>
  <c r="J1232" i="1"/>
  <c r="L1232" i="1"/>
  <c r="M1232" i="1"/>
  <c r="N1232" i="1"/>
  <c r="C1233" i="1"/>
  <c r="D1233" i="1"/>
  <c r="F1233" i="1"/>
  <c r="G1233" i="1"/>
  <c r="H1233" i="1"/>
  <c r="I1233" i="1"/>
  <c r="J1233" i="1"/>
  <c r="L1233" i="1"/>
  <c r="M1233" i="1"/>
  <c r="N1233" i="1"/>
  <c r="C1234" i="1"/>
  <c r="D1234" i="1"/>
  <c r="F1234" i="1"/>
  <c r="G1234" i="1"/>
  <c r="H1234" i="1"/>
  <c r="I1234" i="1"/>
  <c r="J1234" i="1"/>
  <c r="L1234" i="1"/>
  <c r="M1234" i="1"/>
  <c r="N1234" i="1"/>
  <c r="C1235" i="1"/>
  <c r="D1235" i="1"/>
  <c r="F1235" i="1"/>
  <c r="G1235" i="1"/>
  <c r="H1235" i="1"/>
  <c r="I1235" i="1"/>
  <c r="J1235" i="1"/>
  <c r="L1235" i="1"/>
  <c r="M1235" i="1"/>
  <c r="N1235" i="1"/>
  <c r="C1236" i="1"/>
  <c r="D1236" i="1"/>
  <c r="F1236" i="1"/>
  <c r="G1236" i="1"/>
  <c r="H1236" i="1"/>
  <c r="I1236" i="1"/>
  <c r="J1236" i="1"/>
  <c r="L1236" i="1"/>
  <c r="M1236" i="1"/>
  <c r="N1236" i="1"/>
  <c r="C1237" i="1"/>
  <c r="D1237" i="1"/>
  <c r="F1237" i="1"/>
  <c r="G1237" i="1"/>
  <c r="H1237" i="1"/>
  <c r="I1237" i="1"/>
  <c r="J1237" i="1"/>
  <c r="L1237" i="1"/>
  <c r="M1237" i="1"/>
  <c r="N1237" i="1"/>
  <c r="C1238" i="1"/>
  <c r="D1238" i="1"/>
  <c r="F1238" i="1"/>
  <c r="G1238" i="1"/>
  <c r="H1238" i="1"/>
  <c r="I1238" i="1"/>
  <c r="J1238" i="1"/>
  <c r="L1238" i="1"/>
  <c r="M1238" i="1"/>
  <c r="N1238" i="1"/>
  <c r="C1239" i="1"/>
  <c r="D1239" i="1"/>
  <c r="F1239" i="1"/>
  <c r="G1239" i="1"/>
  <c r="H1239" i="1"/>
  <c r="I1239" i="1"/>
  <c r="J1239" i="1"/>
  <c r="L1239" i="1"/>
  <c r="M1239" i="1"/>
  <c r="N1239" i="1"/>
  <c r="C1240" i="1"/>
  <c r="D1240" i="1"/>
  <c r="F1240" i="1"/>
  <c r="G1240" i="1"/>
  <c r="H1240" i="1"/>
  <c r="I1240" i="1"/>
  <c r="J1240" i="1"/>
  <c r="L1240" i="1"/>
  <c r="M1240" i="1"/>
  <c r="N1240" i="1"/>
  <c r="C1241" i="1"/>
  <c r="D1241" i="1"/>
  <c r="F1241" i="1"/>
  <c r="G1241" i="1"/>
  <c r="H1241" i="1"/>
  <c r="I1241" i="1"/>
  <c r="J1241" i="1"/>
  <c r="L1241" i="1"/>
  <c r="M1241" i="1"/>
  <c r="N1241" i="1"/>
  <c r="C1242" i="1"/>
  <c r="D1242" i="1"/>
  <c r="F1242" i="1"/>
  <c r="G1242" i="1"/>
  <c r="H1242" i="1"/>
  <c r="I1242" i="1"/>
  <c r="J1242" i="1"/>
  <c r="L1242" i="1"/>
  <c r="M1242" i="1"/>
  <c r="N1242" i="1"/>
  <c r="C1243" i="1"/>
  <c r="D1243" i="1"/>
  <c r="F1243" i="1"/>
  <c r="G1243" i="1"/>
  <c r="H1243" i="1"/>
  <c r="I1243" i="1"/>
  <c r="J1243" i="1"/>
  <c r="L1243" i="1"/>
  <c r="M1243" i="1"/>
  <c r="N1243" i="1"/>
  <c r="C1244" i="1"/>
  <c r="D1244" i="1"/>
  <c r="F1244" i="1"/>
  <c r="G1244" i="1"/>
  <c r="H1244" i="1"/>
  <c r="I1244" i="1"/>
  <c r="J1244" i="1"/>
  <c r="L1244" i="1"/>
  <c r="M1244" i="1"/>
  <c r="N1244" i="1"/>
  <c r="C1245" i="1"/>
  <c r="D1245" i="1"/>
  <c r="F1245" i="1"/>
  <c r="G1245" i="1"/>
  <c r="H1245" i="1"/>
  <c r="I1245" i="1"/>
  <c r="J1245" i="1"/>
  <c r="L1245" i="1"/>
  <c r="M1245" i="1"/>
  <c r="N1245" i="1"/>
  <c r="C1246" i="1"/>
  <c r="D1246" i="1"/>
  <c r="F1246" i="1"/>
  <c r="G1246" i="1"/>
  <c r="H1246" i="1"/>
  <c r="I1246" i="1"/>
  <c r="J1246" i="1"/>
  <c r="L1246" i="1"/>
  <c r="M1246" i="1"/>
  <c r="N1246" i="1"/>
  <c r="C1247" i="1"/>
  <c r="D1247" i="1"/>
  <c r="F1247" i="1"/>
  <c r="G1247" i="1"/>
  <c r="H1247" i="1"/>
  <c r="I1247" i="1"/>
  <c r="J1247" i="1"/>
  <c r="L1247" i="1"/>
  <c r="M1247" i="1"/>
  <c r="N1247" i="1"/>
  <c r="C1248" i="1"/>
  <c r="D1248" i="1"/>
  <c r="F1248" i="1"/>
  <c r="G1248" i="1"/>
  <c r="H1248" i="1"/>
  <c r="I1248" i="1"/>
  <c r="J1248" i="1"/>
  <c r="L1248" i="1"/>
  <c r="M1248" i="1"/>
  <c r="N1248" i="1"/>
  <c r="C1249" i="1"/>
  <c r="D1249" i="1"/>
  <c r="F1249" i="1"/>
  <c r="G1249" i="1"/>
  <c r="H1249" i="1"/>
  <c r="I1249" i="1"/>
  <c r="J1249" i="1"/>
  <c r="L1249" i="1"/>
  <c r="M1249" i="1"/>
  <c r="N1249" i="1"/>
  <c r="C1250" i="1"/>
  <c r="D1250" i="1"/>
  <c r="F1250" i="1"/>
  <c r="G1250" i="1"/>
  <c r="H1250" i="1"/>
  <c r="I1250" i="1"/>
  <c r="J1250" i="1"/>
  <c r="L1250" i="1"/>
  <c r="M1250" i="1"/>
  <c r="N1250" i="1"/>
  <c r="C1251" i="1"/>
  <c r="D1251" i="1"/>
  <c r="F1251" i="1"/>
  <c r="G1251" i="1"/>
  <c r="H1251" i="1"/>
  <c r="I1251" i="1"/>
  <c r="J1251" i="1"/>
  <c r="L1251" i="1"/>
  <c r="M1251" i="1"/>
  <c r="N1251" i="1"/>
  <c r="C1252" i="1"/>
  <c r="D1252" i="1"/>
  <c r="F1252" i="1"/>
  <c r="G1252" i="1"/>
  <c r="H1252" i="1"/>
  <c r="I1252" i="1"/>
  <c r="J1252" i="1"/>
  <c r="L1252" i="1"/>
  <c r="M1252" i="1"/>
  <c r="N1252" i="1"/>
  <c r="C1253" i="1"/>
  <c r="D1253" i="1"/>
  <c r="F1253" i="1"/>
  <c r="G1253" i="1"/>
  <c r="H1253" i="1"/>
  <c r="I1253" i="1"/>
  <c r="J1253" i="1"/>
  <c r="L1253" i="1"/>
  <c r="M1253" i="1"/>
  <c r="N1253" i="1"/>
  <c r="C1254" i="1"/>
  <c r="D1254" i="1"/>
  <c r="F1254" i="1"/>
  <c r="G1254" i="1"/>
  <c r="H1254" i="1"/>
  <c r="I1254" i="1"/>
  <c r="J1254" i="1"/>
  <c r="L1254" i="1"/>
  <c r="M1254" i="1"/>
  <c r="N1254" i="1"/>
  <c r="C1255" i="1"/>
  <c r="D1255" i="1"/>
  <c r="F1255" i="1"/>
  <c r="G1255" i="1"/>
  <c r="H1255" i="1"/>
  <c r="I1255" i="1"/>
  <c r="J1255" i="1"/>
  <c r="L1255" i="1"/>
  <c r="M1255" i="1"/>
  <c r="N1255" i="1"/>
  <c r="C1256" i="1"/>
  <c r="D1256" i="1"/>
  <c r="F1256" i="1"/>
  <c r="G1256" i="1"/>
  <c r="H1256" i="1"/>
  <c r="I1256" i="1"/>
  <c r="J1256" i="1"/>
  <c r="L1256" i="1"/>
  <c r="M1256" i="1"/>
  <c r="N1256" i="1"/>
  <c r="C1257" i="1"/>
  <c r="D1257" i="1"/>
  <c r="F1257" i="1"/>
  <c r="G1257" i="1"/>
  <c r="H1257" i="1"/>
  <c r="I1257" i="1"/>
  <c r="J1257" i="1"/>
  <c r="L1257" i="1"/>
  <c r="M1257" i="1"/>
  <c r="N1257" i="1"/>
  <c r="C1258" i="1"/>
  <c r="D1258" i="1"/>
  <c r="F1258" i="1"/>
  <c r="G1258" i="1"/>
  <c r="H1258" i="1"/>
  <c r="I1258" i="1"/>
  <c r="J1258" i="1"/>
  <c r="L1258" i="1"/>
  <c r="M1258" i="1"/>
  <c r="N1258" i="1"/>
  <c r="C1259" i="1"/>
  <c r="D1259" i="1"/>
  <c r="F1259" i="1"/>
  <c r="G1259" i="1"/>
  <c r="H1259" i="1"/>
  <c r="I1259" i="1"/>
  <c r="J1259" i="1"/>
  <c r="L1259" i="1"/>
  <c r="M1259" i="1"/>
  <c r="N1259" i="1"/>
  <c r="C1260" i="1"/>
  <c r="D1260" i="1"/>
  <c r="F1260" i="1"/>
  <c r="G1260" i="1"/>
  <c r="H1260" i="1"/>
  <c r="I1260" i="1"/>
  <c r="J1260" i="1"/>
  <c r="L1260" i="1"/>
  <c r="M1260" i="1"/>
  <c r="N1260" i="1"/>
  <c r="C1261" i="1"/>
  <c r="D1261" i="1"/>
  <c r="F1261" i="1"/>
  <c r="G1261" i="1"/>
  <c r="H1261" i="1"/>
  <c r="I1261" i="1"/>
  <c r="J1261" i="1"/>
  <c r="L1261" i="1"/>
  <c r="M1261" i="1"/>
  <c r="N1261" i="1"/>
  <c r="C1262" i="1"/>
  <c r="D1262" i="1"/>
  <c r="F1262" i="1"/>
  <c r="G1262" i="1"/>
  <c r="H1262" i="1"/>
  <c r="I1262" i="1"/>
  <c r="J1262" i="1"/>
  <c r="L1262" i="1"/>
  <c r="M1262" i="1"/>
  <c r="N1262" i="1"/>
  <c r="C1263" i="1"/>
  <c r="D1263" i="1"/>
  <c r="F1263" i="1"/>
  <c r="G1263" i="1"/>
  <c r="H1263" i="1"/>
  <c r="I1263" i="1"/>
  <c r="J1263" i="1"/>
  <c r="L1263" i="1"/>
  <c r="M1263" i="1"/>
  <c r="N1263" i="1"/>
  <c r="C1264" i="1"/>
  <c r="D1264" i="1"/>
  <c r="F1264" i="1"/>
  <c r="G1264" i="1"/>
  <c r="H1264" i="1"/>
  <c r="I1264" i="1"/>
  <c r="J1264" i="1"/>
  <c r="L1264" i="1"/>
  <c r="M1264" i="1"/>
  <c r="N1264" i="1"/>
  <c r="C1265" i="1"/>
  <c r="D1265" i="1"/>
  <c r="F1265" i="1"/>
  <c r="G1265" i="1"/>
  <c r="H1265" i="1"/>
  <c r="I1265" i="1"/>
  <c r="J1265" i="1"/>
  <c r="L1265" i="1"/>
  <c r="M1265" i="1"/>
  <c r="N1265" i="1"/>
  <c r="C1266" i="1"/>
  <c r="D1266" i="1"/>
  <c r="F1266" i="1"/>
  <c r="G1266" i="1"/>
  <c r="H1266" i="1"/>
  <c r="I1266" i="1"/>
  <c r="J1266" i="1"/>
  <c r="L1266" i="1"/>
  <c r="M1266" i="1"/>
  <c r="N1266" i="1"/>
  <c r="C1267" i="1"/>
  <c r="D1267" i="1"/>
  <c r="F1267" i="1"/>
  <c r="G1267" i="1"/>
  <c r="H1267" i="1"/>
  <c r="I1267" i="1"/>
  <c r="J1267" i="1"/>
  <c r="L1267" i="1"/>
  <c r="M1267" i="1"/>
  <c r="N1267" i="1"/>
  <c r="C1268" i="1"/>
  <c r="D1268" i="1"/>
  <c r="F1268" i="1"/>
  <c r="G1268" i="1"/>
  <c r="H1268" i="1"/>
  <c r="I1268" i="1"/>
  <c r="J1268" i="1"/>
  <c r="L1268" i="1"/>
  <c r="M1268" i="1"/>
  <c r="N1268" i="1"/>
  <c r="C1269" i="1"/>
  <c r="D1269" i="1"/>
  <c r="F1269" i="1"/>
  <c r="G1269" i="1"/>
  <c r="H1269" i="1"/>
  <c r="I1269" i="1"/>
  <c r="J1269" i="1"/>
  <c r="L1269" i="1"/>
  <c r="M1269" i="1"/>
  <c r="N1269" i="1"/>
  <c r="C1270" i="1"/>
  <c r="D1270" i="1"/>
  <c r="F1270" i="1"/>
  <c r="G1270" i="1"/>
  <c r="H1270" i="1"/>
  <c r="I1270" i="1"/>
  <c r="J1270" i="1"/>
  <c r="L1270" i="1"/>
  <c r="M1270" i="1"/>
  <c r="N1270" i="1"/>
  <c r="C1271" i="1"/>
  <c r="D1271" i="1"/>
  <c r="F1271" i="1"/>
  <c r="G1271" i="1"/>
  <c r="H1271" i="1"/>
  <c r="I1271" i="1"/>
  <c r="J1271" i="1"/>
  <c r="L1271" i="1"/>
  <c r="M1271" i="1"/>
  <c r="N1271" i="1"/>
  <c r="C1272" i="1"/>
  <c r="D1272" i="1"/>
  <c r="F1272" i="1"/>
  <c r="G1272" i="1"/>
  <c r="H1272" i="1"/>
  <c r="I1272" i="1"/>
  <c r="J1272" i="1"/>
  <c r="L1272" i="1"/>
  <c r="M1272" i="1"/>
  <c r="N1272" i="1"/>
  <c r="C1273" i="1"/>
  <c r="D1273" i="1"/>
  <c r="F1273" i="1"/>
  <c r="G1273" i="1"/>
  <c r="H1273" i="1"/>
  <c r="I1273" i="1"/>
  <c r="J1273" i="1"/>
  <c r="L1273" i="1"/>
  <c r="M1273" i="1"/>
  <c r="N1273" i="1"/>
  <c r="C1274" i="1"/>
  <c r="D1274" i="1"/>
  <c r="F1274" i="1"/>
  <c r="G1274" i="1"/>
  <c r="H1274" i="1"/>
  <c r="I1274" i="1"/>
  <c r="J1274" i="1"/>
  <c r="L1274" i="1"/>
  <c r="M1274" i="1"/>
  <c r="N1274" i="1"/>
  <c r="C1275" i="1"/>
  <c r="D1275" i="1"/>
  <c r="F1275" i="1"/>
  <c r="G1275" i="1"/>
  <c r="H1275" i="1"/>
  <c r="I1275" i="1"/>
  <c r="J1275" i="1"/>
  <c r="L1275" i="1"/>
  <c r="M1275" i="1"/>
  <c r="N1275" i="1"/>
  <c r="C1276" i="1"/>
  <c r="D1276" i="1"/>
  <c r="F1276" i="1"/>
  <c r="G1276" i="1"/>
  <c r="H1276" i="1"/>
  <c r="I1276" i="1"/>
  <c r="J1276" i="1"/>
  <c r="L1276" i="1"/>
  <c r="M1276" i="1"/>
  <c r="N1276" i="1"/>
  <c r="C1277" i="1"/>
  <c r="D1277" i="1"/>
  <c r="F1277" i="1"/>
  <c r="G1277" i="1"/>
  <c r="H1277" i="1"/>
  <c r="I1277" i="1"/>
  <c r="J1277" i="1"/>
  <c r="L1277" i="1"/>
  <c r="M1277" i="1"/>
  <c r="N1277" i="1"/>
  <c r="C1278" i="1"/>
  <c r="D1278" i="1"/>
  <c r="F1278" i="1"/>
  <c r="G1278" i="1"/>
  <c r="H1278" i="1"/>
  <c r="I1278" i="1"/>
  <c r="J1278" i="1"/>
  <c r="L1278" i="1"/>
  <c r="M1278" i="1"/>
  <c r="N1278" i="1"/>
  <c r="C1279" i="1"/>
  <c r="D1279" i="1"/>
  <c r="F1279" i="1"/>
  <c r="G1279" i="1"/>
  <c r="H1279" i="1"/>
  <c r="I1279" i="1"/>
  <c r="J1279" i="1"/>
  <c r="L1279" i="1"/>
  <c r="M1279" i="1"/>
  <c r="N1279" i="1"/>
  <c r="C1280" i="1"/>
  <c r="D1280" i="1"/>
  <c r="F1280" i="1"/>
  <c r="G1280" i="1"/>
  <c r="H1280" i="1"/>
  <c r="I1280" i="1"/>
  <c r="J1280" i="1"/>
  <c r="L1280" i="1"/>
  <c r="M1280" i="1"/>
  <c r="N1280" i="1"/>
  <c r="C1281" i="1"/>
  <c r="D1281" i="1"/>
  <c r="F1281" i="1"/>
  <c r="G1281" i="1"/>
  <c r="H1281" i="1"/>
  <c r="I1281" i="1"/>
  <c r="J1281" i="1"/>
  <c r="L1281" i="1"/>
  <c r="M1281" i="1"/>
  <c r="N1281" i="1"/>
  <c r="C1282" i="1"/>
  <c r="D1282" i="1"/>
  <c r="F1282" i="1"/>
  <c r="G1282" i="1"/>
  <c r="H1282" i="1"/>
  <c r="I1282" i="1"/>
  <c r="J1282" i="1"/>
  <c r="L1282" i="1"/>
  <c r="M1282" i="1"/>
  <c r="N1282" i="1"/>
  <c r="C1283" i="1"/>
  <c r="D1283" i="1"/>
  <c r="F1283" i="1"/>
  <c r="G1283" i="1"/>
  <c r="H1283" i="1"/>
  <c r="I1283" i="1"/>
  <c r="J1283" i="1"/>
  <c r="L1283" i="1"/>
  <c r="M1283" i="1"/>
  <c r="N1283" i="1"/>
  <c r="C1284" i="1"/>
  <c r="D1284" i="1"/>
  <c r="F1284" i="1"/>
  <c r="G1284" i="1"/>
  <c r="H1284" i="1"/>
  <c r="I1284" i="1"/>
  <c r="J1284" i="1"/>
  <c r="L1284" i="1"/>
  <c r="M1284" i="1"/>
  <c r="N1284" i="1"/>
  <c r="C1285" i="1"/>
  <c r="D1285" i="1"/>
  <c r="F1285" i="1"/>
  <c r="G1285" i="1"/>
  <c r="H1285" i="1"/>
  <c r="I1285" i="1"/>
  <c r="J1285" i="1"/>
  <c r="L1285" i="1"/>
  <c r="M1285" i="1"/>
  <c r="N1285" i="1"/>
  <c r="C1286" i="1"/>
  <c r="D1286" i="1"/>
  <c r="F1286" i="1"/>
  <c r="G1286" i="1"/>
  <c r="H1286" i="1"/>
  <c r="I1286" i="1"/>
  <c r="J1286" i="1"/>
  <c r="L1286" i="1"/>
  <c r="M1286" i="1"/>
  <c r="N1286" i="1"/>
  <c r="C1287" i="1"/>
  <c r="D1287" i="1"/>
  <c r="F1287" i="1"/>
  <c r="G1287" i="1"/>
  <c r="H1287" i="1"/>
  <c r="I1287" i="1"/>
  <c r="J1287" i="1"/>
  <c r="L1287" i="1"/>
  <c r="M1287" i="1"/>
  <c r="N1287" i="1"/>
  <c r="C1288" i="1"/>
  <c r="D1288" i="1"/>
  <c r="F1288" i="1"/>
  <c r="G1288" i="1"/>
  <c r="H1288" i="1"/>
  <c r="I1288" i="1"/>
  <c r="J1288" i="1"/>
  <c r="L1288" i="1"/>
  <c r="M1288" i="1"/>
  <c r="N1288" i="1"/>
  <c r="C1289" i="1"/>
  <c r="D1289" i="1"/>
  <c r="F1289" i="1"/>
  <c r="G1289" i="1"/>
  <c r="H1289" i="1"/>
  <c r="I1289" i="1"/>
  <c r="J1289" i="1"/>
  <c r="L1289" i="1"/>
  <c r="M1289" i="1"/>
  <c r="N1289" i="1"/>
  <c r="C1290" i="1"/>
  <c r="D1290" i="1"/>
  <c r="F1290" i="1"/>
  <c r="G1290" i="1"/>
  <c r="H1290" i="1"/>
  <c r="I1290" i="1"/>
  <c r="J1290" i="1"/>
  <c r="L1290" i="1"/>
  <c r="M1290" i="1"/>
  <c r="N1290" i="1"/>
  <c r="C1291" i="1"/>
  <c r="D1291" i="1"/>
  <c r="F1291" i="1"/>
  <c r="G1291" i="1"/>
  <c r="H1291" i="1"/>
  <c r="I1291" i="1"/>
  <c r="J1291" i="1"/>
  <c r="L1291" i="1"/>
  <c r="M1291" i="1"/>
  <c r="N1291" i="1"/>
  <c r="C1292" i="1"/>
  <c r="D1292" i="1"/>
  <c r="F1292" i="1"/>
  <c r="G1292" i="1"/>
  <c r="H1292" i="1"/>
  <c r="I1292" i="1"/>
  <c r="J1292" i="1"/>
  <c r="L1292" i="1"/>
  <c r="M1292" i="1"/>
  <c r="N1292" i="1"/>
  <c r="C1293" i="1"/>
  <c r="D1293" i="1"/>
  <c r="F1293" i="1"/>
  <c r="G1293" i="1"/>
  <c r="H1293" i="1"/>
  <c r="I1293" i="1"/>
  <c r="J1293" i="1"/>
  <c r="L1293" i="1"/>
  <c r="M1293" i="1"/>
  <c r="N1293" i="1"/>
  <c r="C1294" i="1"/>
  <c r="D1294" i="1"/>
  <c r="F1294" i="1"/>
  <c r="G1294" i="1"/>
  <c r="H1294" i="1"/>
  <c r="I1294" i="1"/>
  <c r="J1294" i="1"/>
  <c r="L1294" i="1"/>
  <c r="M1294" i="1"/>
  <c r="N1294" i="1"/>
  <c r="C1295" i="1"/>
  <c r="D1295" i="1"/>
  <c r="F1295" i="1"/>
  <c r="G1295" i="1"/>
  <c r="H1295" i="1"/>
  <c r="I1295" i="1"/>
  <c r="J1295" i="1"/>
  <c r="L1295" i="1"/>
  <c r="M1295" i="1"/>
  <c r="N1295" i="1"/>
  <c r="C1296" i="1"/>
  <c r="D1296" i="1"/>
  <c r="F1296" i="1"/>
  <c r="G1296" i="1"/>
  <c r="H1296" i="1"/>
  <c r="I1296" i="1"/>
  <c r="J1296" i="1"/>
  <c r="L1296" i="1"/>
  <c r="M1296" i="1"/>
  <c r="N1296" i="1"/>
  <c r="C1297" i="1"/>
  <c r="D1297" i="1"/>
  <c r="F1297" i="1"/>
  <c r="G1297" i="1"/>
  <c r="H1297" i="1"/>
  <c r="I1297" i="1"/>
  <c r="J1297" i="1"/>
  <c r="L1297" i="1"/>
  <c r="M1297" i="1"/>
  <c r="N1297" i="1"/>
  <c r="C1298" i="1"/>
  <c r="D1298" i="1"/>
  <c r="F1298" i="1"/>
  <c r="G1298" i="1"/>
  <c r="H1298" i="1"/>
  <c r="I1298" i="1"/>
  <c r="J1298" i="1"/>
  <c r="L1298" i="1"/>
  <c r="M1298" i="1"/>
  <c r="N1298" i="1"/>
  <c r="C1299" i="1"/>
  <c r="D1299" i="1"/>
  <c r="F1299" i="1"/>
  <c r="G1299" i="1"/>
  <c r="H1299" i="1"/>
  <c r="I1299" i="1"/>
  <c r="J1299" i="1"/>
  <c r="L1299" i="1"/>
  <c r="M1299" i="1"/>
  <c r="N1299" i="1"/>
  <c r="C1300" i="1"/>
  <c r="D1300" i="1"/>
  <c r="F1300" i="1"/>
  <c r="G1300" i="1"/>
  <c r="H1300" i="1"/>
  <c r="I1300" i="1"/>
  <c r="J1300" i="1"/>
  <c r="L1300" i="1"/>
  <c r="M1300" i="1"/>
  <c r="N1300" i="1"/>
  <c r="C1301" i="1"/>
  <c r="D1301" i="1"/>
  <c r="F1301" i="1"/>
  <c r="G1301" i="1"/>
  <c r="H1301" i="1"/>
  <c r="I1301" i="1"/>
  <c r="J1301" i="1"/>
  <c r="L1301" i="1"/>
  <c r="M1301" i="1"/>
  <c r="N1301" i="1"/>
  <c r="C1302" i="1"/>
  <c r="D1302" i="1"/>
  <c r="F1302" i="1"/>
  <c r="G1302" i="1"/>
  <c r="H1302" i="1"/>
  <c r="I1302" i="1"/>
  <c r="J1302" i="1"/>
  <c r="L1302" i="1"/>
  <c r="M1302" i="1"/>
  <c r="N1302" i="1"/>
  <c r="C1303" i="1"/>
  <c r="D1303" i="1"/>
  <c r="F1303" i="1"/>
  <c r="G1303" i="1"/>
  <c r="H1303" i="1"/>
  <c r="I1303" i="1"/>
  <c r="J1303" i="1"/>
  <c r="L1303" i="1"/>
  <c r="M1303" i="1"/>
  <c r="N1303" i="1"/>
  <c r="C1304" i="1"/>
  <c r="D1304" i="1"/>
  <c r="F1304" i="1"/>
  <c r="G1304" i="1"/>
  <c r="H1304" i="1"/>
  <c r="I1304" i="1"/>
  <c r="J1304" i="1"/>
  <c r="L1304" i="1"/>
  <c r="M1304" i="1"/>
  <c r="N1304" i="1"/>
  <c r="C1305" i="1"/>
  <c r="D1305" i="1"/>
  <c r="F1305" i="1"/>
  <c r="G1305" i="1"/>
  <c r="H1305" i="1"/>
  <c r="I1305" i="1"/>
  <c r="J1305" i="1"/>
  <c r="L1305" i="1"/>
  <c r="M1305" i="1"/>
  <c r="N1305" i="1"/>
  <c r="C1306" i="1"/>
  <c r="D1306" i="1"/>
  <c r="F1306" i="1"/>
  <c r="G1306" i="1"/>
  <c r="H1306" i="1"/>
  <c r="I1306" i="1"/>
  <c r="J1306" i="1"/>
  <c r="L1306" i="1"/>
  <c r="M1306" i="1"/>
  <c r="N1306" i="1"/>
  <c r="C1307" i="1"/>
  <c r="D1307" i="1"/>
  <c r="F1307" i="1"/>
  <c r="G1307" i="1"/>
  <c r="H1307" i="1"/>
  <c r="I1307" i="1"/>
  <c r="J1307" i="1"/>
  <c r="L1307" i="1"/>
  <c r="M1307" i="1"/>
  <c r="N1307" i="1"/>
  <c r="C1308" i="1"/>
  <c r="D1308" i="1"/>
  <c r="F1308" i="1"/>
  <c r="G1308" i="1"/>
  <c r="H1308" i="1"/>
  <c r="I1308" i="1"/>
  <c r="J1308" i="1"/>
  <c r="L1308" i="1"/>
  <c r="M1308" i="1"/>
  <c r="N1308" i="1"/>
  <c r="C1309" i="1"/>
  <c r="D1309" i="1"/>
  <c r="F1309" i="1"/>
  <c r="G1309" i="1"/>
  <c r="H1309" i="1"/>
  <c r="I1309" i="1"/>
  <c r="J1309" i="1"/>
  <c r="L1309" i="1"/>
  <c r="M1309" i="1"/>
  <c r="N1309" i="1"/>
  <c r="C1310" i="1"/>
  <c r="D1310" i="1"/>
  <c r="F1310" i="1"/>
  <c r="G1310" i="1"/>
  <c r="H1310" i="1"/>
  <c r="I1310" i="1"/>
  <c r="J1310" i="1"/>
  <c r="L1310" i="1"/>
  <c r="M1310" i="1"/>
  <c r="N1310" i="1"/>
  <c r="C1311" i="1"/>
  <c r="D1311" i="1"/>
  <c r="F1311" i="1"/>
  <c r="G1311" i="1"/>
  <c r="H1311" i="1"/>
  <c r="I1311" i="1"/>
  <c r="J1311" i="1"/>
  <c r="L1311" i="1"/>
  <c r="M1311" i="1"/>
  <c r="N1311" i="1"/>
  <c r="C1312" i="1"/>
  <c r="D1312" i="1"/>
  <c r="F1312" i="1"/>
  <c r="G1312" i="1"/>
  <c r="H1312" i="1"/>
  <c r="I1312" i="1"/>
  <c r="J1312" i="1"/>
  <c r="L1312" i="1"/>
  <c r="M1312" i="1"/>
  <c r="N1312" i="1"/>
  <c r="C1313" i="1"/>
  <c r="D1313" i="1"/>
  <c r="F1313" i="1"/>
  <c r="G1313" i="1"/>
  <c r="H1313" i="1"/>
  <c r="I1313" i="1"/>
  <c r="J1313" i="1"/>
  <c r="L1313" i="1"/>
  <c r="M1313" i="1"/>
  <c r="N1313" i="1"/>
  <c r="C1314" i="1"/>
  <c r="D1314" i="1"/>
  <c r="F1314" i="1"/>
  <c r="G1314" i="1"/>
  <c r="H1314" i="1"/>
  <c r="I1314" i="1"/>
  <c r="J1314" i="1"/>
  <c r="L1314" i="1"/>
  <c r="M1314" i="1"/>
  <c r="N1314" i="1"/>
  <c r="C1315" i="1"/>
  <c r="D1315" i="1"/>
  <c r="F1315" i="1"/>
  <c r="G1315" i="1"/>
  <c r="H1315" i="1"/>
  <c r="I1315" i="1"/>
  <c r="J1315" i="1"/>
  <c r="L1315" i="1"/>
  <c r="M1315" i="1"/>
  <c r="N1315" i="1"/>
  <c r="C1316" i="1"/>
  <c r="D1316" i="1"/>
  <c r="F1316" i="1"/>
  <c r="G1316" i="1"/>
  <c r="H1316" i="1"/>
  <c r="I1316" i="1"/>
  <c r="J1316" i="1"/>
  <c r="L1316" i="1"/>
  <c r="M1316" i="1"/>
  <c r="N1316" i="1"/>
  <c r="C1317" i="1"/>
  <c r="D1317" i="1"/>
  <c r="F1317" i="1"/>
  <c r="G1317" i="1"/>
  <c r="H1317" i="1"/>
  <c r="I1317" i="1"/>
  <c r="J1317" i="1"/>
  <c r="L1317" i="1"/>
  <c r="M1317" i="1"/>
  <c r="N1317" i="1"/>
  <c r="C1318" i="1"/>
  <c r="D1318" i="1"/>
  <c r="F1318" i="1"/>
  <c r="G1318" i="1"/>
  <c r="H1318" i="1"/>
  <c r="I1318" i="1"/>
  <c r="J1318" i="1"/>
  <c r="L1318" i="1"/>
  <c r="M1318" i="1"/>
  <c r="N1318" i="1"/>
  <c r="C1319" i="1"/>
  <c r="D1319" i="1"/>
  <c r="F1319" i="1"/>
  <c r="G1319" i="1"/>
  <c r="H1319" i="1"/>
  <c r="I1319" i="1"/>
  <c r="J1319" i="1"/>
  <c r="L1319" i="1"/>
  <c r="M1319" i="1"/>
  <c r="N1319" i="1"/>
  <c r="C1320" i="1"/>
  <c r="D1320" i="1"/>
  <c r="F1320" i="1"/>
  <c r="G1320" i="1"/>
  <c r="H1320" i="1"/>
  <c r="I1320" i="1"/>
  <c r="J1320" i="1"/>
  <c r="L1320" i="1"/>
  <c r="M1320" i="1"/>
  <c r="N1320" i="1"/>
  <c r="C1321" i="1"/>
  <c r="D1321" i="1"/>
  <c r="F1321" i="1"/>
  <c r="G1321" i="1"/>
  <c r="H1321" i="1"/>
  <c r="I1321" i="1"/>
  <c r="J1321" i="1"/>
  <c r="L1321" i="1"/>
  <c r="M1321" i="1"/>
  <c r="N1321" i="1"/>
  <c r="C1322" i="1"/>
  <c r="D1322" i="1"/>
  <c r="F1322" i="1"/>
  <c r="G1322" i="1"/>
  <c r="H1322" i="1"/>
  <c r="I1322" i="1"/>
  <c r="J1322" i="1"/>
  <c r="L1322" i="1"/>
  <c r="M1322" i="1"/>
  <c r="N1322" i="1"/>
  <c r="C1323" i="1"/>
  <c r="D1323" i="1"/>
  <c r="F1323" i="1"/>
  <c r="G1323" i="1"/>
  <c r="H1323" i="1"/>
  <c r="I1323" i="1"/>
  <c r="J1323" i="1"/>
  <c r="L1323" i="1"/>
  <c r="M1323" i="1"/>
  <c r="N1323" i="1"/>
  <c r="C1324" i="1"/>
  <c r="D1324" i="1"/>
  <c r="F1324" i="1"/>
  <c r="G1324" i="1"/>
  <c r="H1324" i="1"/>
  <c r="I1324" i="1"/>
  <c r="J1324" i="1"/>
  <c r="L1324" i="1"/>
  <c r="M1324" i="1"/>
  <c r="N1324" i="1"/>
  <c r="C1325" i="1"/>
  <c r="D1325" i="1"/>
  <c r="F1325" i="1"/>
  <c r="G1325" i="1"/>
  <c r="H1325" i="1"/>
  <c r="I1325" i="1"/>
  <c r="J1325" i="1"/>
  <c r="L1325" i="1"/>
  <c r="M1325" i="1"/>
  <c r="N1325" i="1"/>
  <c r="C1326" i="1"/>
  <c r="D1326" i="1"/>
  <c r="F1326" i="1"/>
  <c r="G1326" i="1"/>
  <c r="H1326" i="1"/>
  <c r="I1326" i="1"/>
  <c r="J1326" i="1"/>
  <c r="L1326" i="1"/>
  <c r="M1326" i="1"/>
  <c r="N1326" i="1"/>
  <c r="C1327" i="1"/>
  <c r="D1327" i="1"/>
  <c r="F1327" i="1"/>
  <c r="G1327" i="1"/>
  <c r="H1327" i="1"/>
  <c r="I1327" i="1"/>
  <c r="J1327" i="1"/>
  <c r="L1327" i="1"/>
  <c r="M1327" i="1"/>
  <c r="N1327" i="1"/>
  <c r="C1328" i="1"/>
  <c r="D1328" i="1"/>
  <c r="F1328" i="1"/>
  <c r="G1328" i="1"/>
  <c r="H1328" i="1"/>
  <c r="I1328" i="1"/>
  <c r="J1328" i="1"/>
  <c r="L1328" i="1"/>
  <c r="M1328" i="1"/>
  <c r="N1328" i="1"/>
  <c r="C1329" i="1"/>
  <c r="D1329" i="1"/>
  <c r="F1329" i="1"/>
  <c r="G1329" i="1"/>
  <c r="H1329" i="1"/>
  <c r="I1329" i="1"/>
  <c r="J1329" i="1"/>
  <c r="L1329" i="1"/>
  <c r="M1329" i="1"/>
  <c r="N1329" i="1"/>
  <c r="C1330" i="1"/>
  <c r="D1330" i="1"/>
  <c r="F1330" i="1"/>
  <c r="G1330" i="1"/>
  <c r="H1330" i="1"/>
  <c r="I1330" i="1"/>
  <c r="J1330" i="1"/>
  <c r="L1330" i="1"/>
  <c r="M1330" i="1"/>
  <c r="N1330" i="1"/>
  <c r="C1331" i="1"/>
  <c r="D1331" i="1"/>
  <c r="F1331" i="1"/>
  <c r="G1331" i="1"/>
  <c r="H1331" i="1"/>
  <c r="I1331" i="1"/>
  <c r="J1331" i="1"/>
  <c r="L1331" i="1"/>
  <c r="M1331" i="1"/>
  <c r="N1331" i="1"/>
  <c r="C1332" i="1"/>
  <c r="D1332" i="1"/>
  <c r="F1332" i="1"/>
  <c r="G1332" i="1"/>
  <c r="H1332" i="1"/>
  <c r="I1332" i="1"/>
  <c r="J1332" i="1"/>
  <c r="L1332" i="1"/>
  <c r="M1332" i="1"/>
  <c r="N1332" i="1"/>
  <c r="C1333" i="1"/>
  <c r="D1333" i="1"/>
  <c r="F1333" i="1"/>
  <c r="G1333" i="1"/>
  <c r="H1333" i="1"/>
  <c r="I1333" i="1"/>
  <c r="J1333" i="1"/>
  <c r="L1333" i="1"/>
  <c r="M1333" i="1"/>
  <c r="N1333" i="1"/>
  <c r="C1334" i="1"/>
  <c r="D1334" i="1"/>
  <c r="F1334" i="1"/>
  <c r="G1334" i="1"/>
  <c r="H1334" i="1"/>
  <c r="I1334" i="1"/>
  <c r="J1334" i="1"/>
  <c r="L1334" i="1"/>
  <c r="M1334" i="1"/>
  <c r="N1334" i="1"/>
  <c r="C1335" i="1"/>
  <c r="D1335" i="1"/>
  <c r="F1335" i="1"/>
  <c r="G1335" i="1"/>
  <c r="H1335" i="1"/>
  <c r="I1335" i="1"/>
  <c r="J1335" i="1"/>
  <c r="L1335" i="1"/>
  <c r="M1335" i="1"/>
  <c r="N1335" i="1"/>
  <c r="C1336" i="1"/>
  <c r="D1336" i="1"/>
  <c r="F1336" i="1"/>
  <c r="G1336" i="1"/>
  <c r="H1336" i="1"/>
  <c r="I1336" i="1"/>
  <c r="J1336" i="1"/>
  <c r="L1336" i="1"/>
  <c r="M1336" i="1"/>
  <c r="N1336" i="1"/>
  <c r="C1337" i="1"/>
  <c r="D1337" i="1"/>
  <c r="F1337" i="1"/>
  <c r="G1337" i="1"/>
  <c r="H1337" i="1"/>
  <c r="I1337" i="1"/>
  <c r="J1337" i="1"/>
  <c r="L1337" i="1"/>
  <c r="M1337" i="1"/>
  <c r="N1337" i="1"/>
  <c r="C1338" i="1"/>
  <c r="D1338" i="1"/>
  <c r="F1338" i="1"/>
  <c r="G1338" i="1"/>
  <c r="H1338" i="1"/>
  <c r="I1338" i="1"/>
  <c r="J1338" i="1"/>
  <c r="L1338" i="1"/>
  <c r="M1338" i="1"/>
  <c r="N1338" i="1"/>
  <c r="C1339" i="1"/>
  <c r="D1339" i="1"/>
  <c r="F1339" i="1"/>
  <c r="G1339" i="1"/>
  <c r="H1339" i="1"/>
  <c r="I1339" i="1"/>
  <c r="J1339" i="1"/>
  <c r="L1339" i="1"/>
  <c r="M1339" i="1"/>
  <c r="N1339" i="1"/>
  <c r="C1340" i="1"/>
  <c r="D1340" i="1"/>
  <c r="F1340" i="1"/>
  <c r="G1340" i="1"/>
  <c r="H1340" i="1"/>
  <c r="I1340" i="1"/>
  <c r="J1340" i="1"/>
  <c r="L1340" i="1"/>
  <c r="M1340" i="1"/>
  <c r="N1340" i="1"/>
  <c r="C1341" i="1"/>
  <c r="D1341" i="1"/>
  <c r="F1341" i="1"/>
  <c r="G1341" i="1"/>
  <c r="H1341" i="1"/>
  <c r="I1341" i="1"/>
  <c r="J1341" i="1"/>
  <c r="L1341" i="1"/>
  <c r="M1341" i="1"/>
  <c r="N1341" i="1"/>
  <c r="C1342" i="1"/>
  <c r="D1342" i="1"/>
  <c r="F1342" i="1"/>
  <c r="G1342" i="1"/>
  <c r="H1342" i="1"/>
  <c r="I1342" i="1"/>
  <c r="J1342" i="1"/>
  <c r="L1342" i="1"/>
  <c r="M1342" i="1"/>
  <c r="N1342" i="1"/>
  <c r="C1343" i="1"/>
  <c r="D1343" i="1"/>
  <c r="F1343" i="1"/>
  <c r="G1343" i="1"/>
  <c r="H1343" i="1"/>
  <c r="I1343" i="1"/>
  <c r="J1343" i="1"/>
  <c r="L1343" i="1"/>
  <c r="M1343" i="1"/>
  <c r="N1343" i="1"/>
  <c r="C1344" i="1"/>
  <c r="D1344" i="1"/>
  <c r="F1344" i="1"/>
  <c r="G1344" i="1"/>
  <c r="H1344" i="1"/>
  <c r="I1344" i="1"/>
  <c r="J1344" i="1"/>
  <c r="L1344" i="1"/>
  <c r="M1344" i="1"/>
  <c r="N1344" i="1"/>
  <c r="C1345" i="1"/>
  <c r="D1345" i="1"/>
  <c r="F1345" i="1"/>
  <c r="G1345" i="1"/>
  <c r="H1345" i="1"/>
  <c r="I1345" i="1"/>
  <c r="J1345" i="1"/>
  <c r="L1345" i="1"/>
  <c r="M1345" i="1"/>
  <c r="N1345" i="1"/>
  <c r="C1346" i="1"/>
  <c r="D1346" i="1"/>
  <c r="F1346" i="1"/>
  <c r="G1346" i="1"/>
  <c r="H1346" i="1"/>
  <c r="I1346" i="1"/>
  <c r="J1346" i="1"/>
  <c r="L1346" i="1"/>
  <c r="M1346" i="1"/>
  <c r="N1346" i="1"/>
  <c r="C1347" i="1"/>
  <c r="D1347" i="1"/>
  <c r="F1347" i="1"/>
  <c r="G1347" i="1"/>
  <c r="H1347" i="1"/>
  <c r="I1347" i="1"/>
  <c r="J1347" i="1"/>
  <c r="L1347" i="1"/>
  <c r="M1347" i="1"/>
  <c r="N1347" i="1"/>
  <c r="C1348" i="1"/>
  <c r="D1348" i="1"/>
  <c r="F1348" i="1"/>
  <c r="G1348" i="1"/>
  <c r="H1348" i="1"/>
  <c r="I1348" i="1"/>
  <c r="J1348" i="1"/>
  <c r="L1348" i="1"/>
  <c r="M1348" i="1"/>
  <c r="N1348" i="1"/>
  <c r="C1349" i="1"/>
  <c r="D1349" i="1"/>
  <c r="F1349" i="1"/>
  <c r="G1349" i="1"/>
  <c r="H1349" i="1"/>
  <c r="I1349" i="1"/>
  <c r="J1349" i="1"/>
  <c r="L1349" i="1"/>
  <c r="M1349" i="1"/>
  <c r="N1349" i="1"/>
  <c r="C1350" i="1"/>
  <c r="D1350" i="1"/>
  <c r="F1350" i="1"/>
  <c r="G1350" i="1"/>
  <c r="H1350" i="1"/>
  <c r="I1350" i="1"/>
  <c r="J1350" i="1"/>
  <c r="L1350" i="1"/>
  <c r="M1350" i="1"/>
  <c r="N1350" i="1"/>
  <c r="C1351" i="1"/>
  <c r="D1351" i="1"/>
  <c r="F1351" i="1"/>
  <c r="G1351" i="1"/>
  <c r="H1351" i="1"/>
  <c r="I1351" i="1"/>
  <c r="J1351" i="1"/>
  <c r="L1351" i="1"/>
  <c r="M1351" i="1"/>
  <c r="N1351" i="1"/>
  <c r="C1352" i="1"/>
  <c r="D1352" i="1"/>
  <c r="F1352" i="1"/>
  <c r="G1352" i="1"/>
  <c r="H1352" i="1"/>
  <c r="I1352" i="1"/>
  <c r="J1352" i="1"/>
  <c r="L1352" i="1"/>
  <c r="M1352" i="1"/>
  <c r="N1352" i="1"/>
  <c r="C1353" i="1"/>
  <c r="D1353" i="1"/>
  <c r="F1353" i="1"/>
  <c r="G1353" i="1"/>
  <c r="H1353" i="1"/>
  <c r="I1353" i="1"/>
  <c r="J1353" i="1"/>
  <c r="L1353" i="1"/>
  <c r="M1353" i="1"/>
  <c r="N1353" i="1"/>
  <c r="C1354" i="1"/>
  <c r="D1354" i="1"/>
  <c r="F1354" i="1"/>
  <c r="G1354" i="1"/>
  <c r="H1354" i="1"/>
  <c r="I1354" i="1"/>
  <c r="J1354" i="1"/>
  <c r="L1354" i="1"/>
  <c r="M1354" i="1"/>
  <c r="N1354" i="1"/>
  <c r="C1355" i="1"/>
  <c r="D1355" i="1"/>
  <c r="F1355" i="1"/>
  <c r="G1355" i="1"/>
  <c r="H1355" i="1"/>
  <c r="I1355" i="1"/>
  <c r="J1355" i="1"/>
  <c r="L1355" i="1"/>
  <c r="M1355" i="1"/>
  <c r="N1355" i="1"/>
  <c r="C1356" i="1"/>
  <c r="D1356" i="1"/>
  <c r="F1356" i="1"/>
  <c r="G1356" i="1"/>
  <c r="H1356" i="1"/>
  <c r="I1356" i="1"/>
  <c r="J1356" i="1"/>
  <c r="L1356" i="1"/>
  <c r="M1356" i="1"/>
  <c r="N1356" i="1"/>
  <c r="C1357" i="1"/>
  <c r="D1357" i="1"/>
  <c r="F1357" i="1"/>
  <c r="G1357" i="1"/>
  <c r="H1357" i="1"/>
  <c r="I1357" i="1"/>
  <c r="J1357" i="1"/>
  <c r="L1357" i="1"/>
  <c r="M1357" i="1"/>
  <c r="N1357" i="1"/>
  <c r="C1358" i="1"/>
  <c r="D1358" i="1"/>
  <c r="F1358" i="1"/>
  <c r="G1358" i="1"/>
  <c r="H1358" i="1"/>
  <c r="I1358" i="1"/>
  <c r="J1358" i="1"/>
  <c r="L1358" i="1"/>
  <c r="M1358" i="1"/>
  <c r="N1358" i="1"/>
  <c r="C1359" i="1"/>
  <c r="D1359" i="1"/>
  <c r="F1359" i="1"/>
  <c r="G1359" i="1"/>
  <c r="H1359" i="1"/>
  <c r="I1359" i="1"/>
  <c r="J1359" i="1"/>
  <c r="L1359" i="1"/>
  <c r="M1359" i="1"/>
  <c r="N1359" i="1"/>
  <c r="C1360" i="1"/>
  <c r="D1360" i="1"/>
  <c r="F1360" i="1"/>
  <c r="G1360" i="1"/>
  <c r="H1360" i="1"/>
  <c r="I1360" i="1"/>
  <c r="J1360" i="1"/>
  <c r="L1360" i="1"/>
  <c r="M1360" i="1"/>
  <c r="N1360" i="1"/>
  <c r="C1361" i="1"/>
  <c r="D1361" i="1"/>
  <c r="F1361" i="1"/>
  <c r="G1361" i="1"/>
  <c r="H1361" i="1"/>
  <c r="I1361" i="1"/>
  <c r="J1361" i="1"/>
  <c r="L1361" i="1"/>
  <c r="M1361" i="1"/>
  <c r="N1361" i="1"/>
  <c r="C1362" i="1"/>
  <c r="D1362" i="1"/>
  <c r="F1362" i="1"/>
  <c r="G1362" i="1"/>
  <c r="H1362" i="1"/>
  <c r="I1362" i="1"/>
  <c r="J1362" i="1"/>
  <c r="L1362" i="1"/>
  <c r="M1362" i="1"/>
  <c r="N1362" i="1"/>
  <c r="C1363" i="1"/>
  <c r="D1363" i="1"/>
  <c r="F1363" i="1"/>
  <c r="G1363" i="1"/>
  <c r="H1363" i="1"/>
  <c r="I1363" i="1"/>
  <c r="J1363" i="1"/>
  <c r="L1363" i="1"/>
  <c r="M1363" i="1"/>
  <c r="N1363" i="1"/>
  <c r="C1364" i="1"/>
  <c r="D1364" i="1"/>
  <c r="F1364" i="1"/>
  <c r="G1364" i="1"/>
  <c r="H1364" i="1"/>
  <c r="I1364" i="1"/>
  <c r="J1364" i="1"/>
  <c r="L1364" i="1"/>
  <c r="M1364" i="1"/>
  <c r="N1364" i="1"/>
  <c r="C1365" i="1"/>
  <c r="D1365" i="1"/>
  <c r="F1365" i="1"/>
  <c r="G1365" i="1"/>
  <c r="H1365" i="1"/>
  <c r="I1365" i="1"/>
  <c r="J1365" i="1"/>
  <c r="L1365" i="1"/>
  <c r="M1365" i="1"/>
  <c r="N1365" i="1"/>
  <c r="C1366" i="1"/>
  <c r="D1366" i="1"/>
  <c r="F1366" i="1"/>
  <c r="G1366" i="1"/>
  <c r="H1366" i="1"/>
  <c r="I1366" i="1"/>
  <c r="J1366" i="1"/>
  <c r="L1366" i="1"/>
  <c r="M1366" i="1"/>
  <c r="N1366" i="1"/>
  <c r="C1367" i="1"/>
  <c r="D1367" i="1"/>
  <c r="F1367" i="1"/>
  <c r="G1367" i="1"/>
  <c r="H1367" i="1"/>
  <c r="I1367" i="1"/>
  <c r="J1367" i="1"/>
  <c r="L1367" i="1"/>
  <c r="M1367" i="1"/>
  <c r="N1367" i="1"/>
  <c r="C1368" i="1"/>
  <c r="D1368" i="1"/>
  <c r="F1368" i="1"/>
  <c r="G1368" i="1"/>
  <c r="H1368" i="1"/>
  <c r="I1368" i="1"/>
  <c r="J1368" i="1"/>
  <c r="L1368" i="1"/>
  <c r="M1368" i="1"/>
  <c r="N1368" i="1"/>
  <c r="C1369" i="1"/>
  <c r="D1369" i="1"/>
  <c r="F1369" i="1"/>
  <c r="G1369" i="1"/>
  <c r="H1369" i="1"/>
  <c r="I1369" i="1"/>
  <c r="J1369" i="1"/>
  <c r="L1369" i="1"/>
  <c r="M1369" i="1"/>
  <c r="N1369" i="1"/>
  <c r="C1370" i="1"/>
  <c r="D1370" i="1"/>
  <c r="F1370" i="1"/>
  <c r="G1370" i="1"/>
  <c r="H1370" i="1"/>
  <c r="I1370" i="1"/>
  <c r="J1370" i="1"/>
  <c r="L1370" i="1"/>
  <c r="M1370" i="1"/>
  <c r="N1370" i="1"/>
  <c r="C1371" i="1"/>
  <c r="D1371" i="1"/>
  <c r="F1371" i="1"/>
  <c r="G1371" i="1"/>
  <c r="H1371" i="1"/>
  <c r="I1371" i="1"/>
  <c r="J1371" i="1"/>
  <c r="L1371" i="1"/>
  <c r="M1371" i="1"/>
  <c r="N1371" i="1"/>
  <c r="C1372" i="1"/>
  <c r="D1372" i="1"/>
  <c r="F1372" i="1"/>
  <c r="G1372" i="1"/>
  <c r="H1372" i="1"/>
  <c r="I1372" i="1"/>
  <c r="J1372" i="1"/>
  <c r="L1372" i="1"/>
  <c r="M1372" i="1"/>
  <c r="N1372" i="1"/>
  <c r="C1373" i="1"/>
  <c r="D1373" i="1"/>
  <c r="F1373" i="1"/>
  <c r="G1373" i="1"/>
  <c r="H1373" i="1"/>
  <c r="I1373" i="1"/>
  <c r="J1373" i="1"/>
  <c r="L1373" i="1"/>
  <c r="M1373" i="1"/>
  <c r="N1373" i="1"/>
  <c r="C1374" i="1"/>
  <c r="D1374" i="1"/>
  <c r="F1374" i="1"/>
  <c r="G1374" i="1"/>
  <c r="H1374" i="1"/>
  <c r="I1374" i="1"/>
  <c r="J1374" i="1"/>
  <c r="L1374" i="1"/>
  <c r="M1374" i="1"/>
  <c r="N1374" i="1"/>
  <c r="C1375" i="1"/>
  <c r="D1375" i="1"/>
  <c r="F1375" i="1"/>
  <c r="G1375" i="1"/>
  <c r="H1375" i="1"/>
  <c r="I1375" i="1"/>
  <c r="J1375" i="1"/>
  <c r="L1375" i="1"/>
  <c r="M1375" i="1"/>
  <c r="N1375" i="1"/>
  <c r="C1376" i="1"/>
  <c r="D1376" i="1"/>
  <c r="F1376" i="1"/>
  <c r="G1376" i="1"/>
  <c r="H1376" i="1"/>
  <c r="I1376" i="1"/>
  <c r="J1376" i="1"/>
  <c r="L1376" i="1"/>
  <c r="M1376" i="1"/>
  <c r="N1376" i="1"/>
  <c r="C1377" i="1"/>
  <c r="D1377" i="1"/>
  <c r="F1377" i="1"/>
  <c r="G1377" i="1"/>
  <c r="H1377" i="1"/>
  <c r="I1377" i="1"/>
  <c r="J1377" i="1"/>
  <c r="L1377" i="1"/>
  <c r="M1377" i="1"/>
  <c r="N1377" i="1"/>
  <c r="C1378" i="1"/>
  <c r="D1378" i="1"/>
  <c r="F1378" i="1"/>
  <c r="G1378" i="1"/>
  <c r="H1378" i="1"/>
  <c r="I1378" i="1"/>
  <c r="J1378" i="1"/>
  <c r="L1378" i="1"/>
  <c r="M1378" i="1"/>
  <c r="N1378" i="1"/>
  <c r="C1379" i="1"/>
  <c r="D1379" i="1"/>
  <c r="F1379" i="1"/>
  <c r="G1379" i="1"/>
  <c r="H1379" i="1"/>
  <c r="I1379" i="1"/>
  <c r="J1379" i="1"/>
  <c r="L1379" i="1"/>
  <c r="M1379" i="1"/>
  <c r="N1379" i="1"/>
  <c r="C1380" i="1"/>
  <c r="D1380" i="1"/>
  <c r="F1380" i="1"/>
  <c r="G1380" i="1"/>
  <c r="H1380" i="1"/>
  <c r="I1380" i="1"/>
  <c r="J1380" i="1"/>
  <c r="L1380" i="1"/>
  <c r="M1380" i="1"/>
  <c r="N1380" i="1"/>
  <c r="C1381" i="1"/>
  <c r="D1381" i="1"/>
  <c r="F1381" i="1"/>
  <c r="G1381" i="1"/>
  <c r="H1381" i="1"/>
  <c r="I1381" i="1"/>
  <c r="J1381" i="1"/>
  <c r="L1381" i="1"/>
  <c r="M1381" i="1"/>
  <c r="N1381" i="1"/>
  <c r="C1382" i="1"/>
  <c r="D1382" i="1"/>
  <c r="F1382" i="1"/>
  <c r="G1382" i="1"/>
  <c r="H1382" i="1"/>
  <c r="I1382" i="1"/>
  <c r="J1382" i="1"/>
  <c r="L1382" i="1"/>
  <c r="M1382" i="1"/>
  <c r="N1382" i="1"/>
  <c r="C1383" i="1"/>
  <c r="D1383" i="1"/>
  <c r="F1383" i="1"/>
  <c r="G1383" i="1"/>
  <c r="H1383" i="1"/>
  <c r="I1383" i="1"/>
  <c r="J1383" i="1"/>
  <c r="L1383" i="1"/>
  <c r="M1383" i="1"/>
  <c r="N1383" i="1"/>
  <c r="C1384" i="1"/>
  <c r="D1384" i="1"/>
  <c r="F1384" i="1"/>
  <c r="G1384" i="1"/>
  <c r="H1384" i="1"/>
  <c r="I1384" i="1"/>
  <c r="J1384" i="1"/>
  <c r="L1384" i="1"/>
  <c r="M1384" i="1"/>
  <c r="N1384" i="1"/>
  <c r="C1385" i="1"/>
  <c r="D1385" i="1"/>
  <c r="F1385" i="1"/>
  <c r="G1385" i="1"/>
  <c r="H1385" i="1"/>
  <c r="I1385" i="1"/>
  <c r="J1385" i="1"/>
  <c r="L1385" i="1"/>
  <c r="M1385" i="1"/>
  <c r="N1385" i="1"/>
  <c r="C1386" i="1"/>
  <c r="D1386" i="1"/>
  <c r="F1386" i="1"/>
  <c r="G1386" i="1"/>
  <c r="H1386" i="1"/>
  <c r="I1386" i="1"/>
  <c r="J1386" i="1"/>
  <c r="L1386" i="1"/>
  <c r="M1386" i="1"/>
  <c r="N1386" i="1"/>
  <c r="C1387" i="1"/>
  <c r="D1387" i="1"/>
  <c r="F1387" i="1"/>
  <c r="G1387" i="1"/>
  <c r="H1387" i="1"/>
  <c r="I1387" i="1"/>
  <c r="J1387" i="1"/>
  <c r="L1387" i="1"/>
  <c r="M1387" i="1"/>
  <c r="N1387" i="1"/>
  <c r="C1388" i="1"/>
  <c r="D1388" i="1"/>
  <c r="F1388" i="1"/>
  <c r="G1388" i="1"/>
  <c r="H1388" i="1"/>
  <c r="I1388" i="1"/>
  <c r="J1388" i="1"/>
  <c r="L1388" i="1"/>
  <c r="M1388" i="1"/>
  <c r="N1388" i="1"/>
  <c r="C1389" i="1"/>
  <c r="D1389" i="1"/>
  <c r="F1389" i="1"/>
  <c r="G1389" i="1"/>
  <c r="H1389" i="1"/>
  <c r="I1389" i="1"/>
  <c r="J1389" i="1"/>
  <c r="L1389" i="1"/>
  <c r="M1389" i="1"/>
  <c r="N1389" i="1"/>
  <c r="C1390" i="1"/>
  <c r="D1390" i="1"/>
  <c r="F1390" i="1"/>
  <c r="G1390" i="1"/>
  <c r="H1390" i="1"/>
  <c r="I1390" i="1"/>
  <c r="J1390" i="1"/>
  <c r="L1390" i="1"/>
  <c r="M1390" i="1"/>
  <c r="N1390" i="1"/>
  <c r="C1391" i="1"/>
  <c r="D1391" i="1"/>
  <c r="F1391" i="1"/>
  <c r="G1391" i="1"/>
  <c r="H1391" i="1"/>
  <c r="I1391" i="1"/>
  <c r="J1391" i="1"/>
  <c r="L1391" i="1"/>
  <c r="M1391" i="1"/>
  <c r="N1391" i="1"/>
  <c r="C1392" i="1"/>
  <c r="D1392" i="1"/>
  <c r="F1392" i="1"/>
  <c r="G1392" i="1"/>
  <c r="H1392" i="1"/>
  <c r="I1392" i="1"/>
  <c r="J1392" i="1"/>
  <c r="L1392" i="1"/>
  <c r="M1392" i="1"/>
  <c r="N1392" i="1"/>
  <c r="C1393" i="1"/>
  <c r="D1393" i="1"/>
  <c r="F1393" i="1"/>
  <c r="G1393" i="1"/>
  <c r="H1393" i="1"/>
  <c r="I1393" i="1"/>
  <c r="J1393" i="1"/>
  <c r="L1393" i="1"/>
  <c r="M1393" i="1"/>
  <c r="N1393" i="1"/>
  <c r="C1394" i="1"/>
  <c r="D1394" i="1"/>
  <c r="F1394" i="1"/>
  <c r="G1394" i="1"/>
  <c r="H1394" i="1"/>
  <c r="I1394" i="1"/>
  <c r="J1394" i="1"/>
  <c r="L1394" i="1"/>
  <c r="M1394" i="1"/>
  <c r="N1394" i="1"/>
  <c r="C1395" i="1"/>
  <c r="D1395" i="1"/>
  <c r="F1395" i="1"/>
  <c r="G1395" i="1"/>
  <c r="H1395" i="1"/>
  <c r="I1395" i="1"/>
  <c r="J1395" i="1"/>
  <c r="L1395" i="1"/>
  <c r="M1395" i="1"/>
  <c r="N1395" i="1"/>
  <c r="C1396" i="1"/>
  <c r="D1396" i="1"/>
  <c r="F1396" i="1"/>
  <c r="G1396" i="1"/>
  <c r="H1396" i="1"/>
  <c r="I1396" i="1"/>
  <c r="J1396" i="1"/>
  <c r="L1396" i="1"/>
  <c r="M1396" i="1"/>
  <c r="N1396" i="1"/>
  <c r="C1397" i="1"/>
  <c r="D1397" i="1"/>
  <c r="F1397" i="1"/>
  <c r="G1397" i="1"/>
  <c r="H1397" i="1"/>
  <c r="I1397" i="1"/>
  <c r="J1397" i="1"/>
  <c r="L1397" i="1"/>
  <c r="M1397" i="1"/>
  <c r="N1397" i="1"/>
  <c r="C1398" i="1"/>
  <c r="D1398" i="1"/>
  <c r="F1398" i="1"/>
  <c r="G1398" i="1"/>
  <c r="H1398" i="1"/>
  <c r="I1398" i="1"/>
  <c r="J1398" i="1"/>
  <c r="L1398" i="1"/>
  <c r="M1398" i="1"/>
  <c r="N1398" i="1"/>
  <c r="C1399" i="1"/>
  <c r="D1399" i="1"/>
  <c r="F1399" i="1"/>
  <c r="G1399" i="1"/>
  <c r="H1399" i="1"/>
  <c r="I1399" i="1"/>
  <c r="J1399" i="1"/>
  <c r="L1399" i="1"/>
  <c r="M1399" i="1"/>
  <c r="N1399" i="1"/>
  <c r="C1400" i="1"/>
  <c r="D1400" i="1"/>
  <c r="F1400" i="1"/>
  <c r="G1400" i="1"/>
  <c r="H1400" i="1"/>
  <c r="I1400" i="1"/>
  <c r="J1400" i="1"/>
  <c r="L1400" i="1"/>
  <c r="M1400" i="1"/>
  <c r="N1400" i="1"/>
  <c r="C1401" i="1"/>
  <c r="D1401" i="1"/>
  <c r="F1401" i="1"/>
  <c r="G1401" i="1"/>
  <c r="H1401" i="1"/>
  <c r="I1401" i="1"/>
  <c r="J1401" i="1"/>
  <c r="L1401" i="1"/>
  <c r="M1401" i="1"/>
  <c r="N1401" i="1"/>
  <c r="C1402" i="1"/>
  <c r="D1402" i="1"/>
  <c r="F1402" i="1"/>
  <c r="G1402" i="1"/>
  <c r="H1402" i="1"/>
  <c r="I1402" i="1"/>
  <c r="J1402" i="1"/>
  <c r="L1402" i="1"/>
  <c r="M1402" i="1"/>
  <c r="N1402" i="1"/>
  <c r="C1403" i="1"/>
  <c r="D1403" i="1"/>
  <c r="F1403" i="1"/>
  <c r="G1403" i="1"/>
  <c r="H1403" i="1"/>
  <c r="I1403" i="1"/>
  <c r="J1403" i="1"/>
  <c r="L1403" i="1"/>
  <c r="M1403" i="1"/>
  <c r="N1403" i="1"/>
  <c r="C1404" i="1"/>
  <c r="D1404" i="1"/>
  <c r="F1404" i="1"/>
  <c r="G1404" i="1"/>
  <c r="H1404" i="1"/>
  <c r="I1404" i="1"/>
  <c r="J1404" i="1"/>
  <c r="L1404" i="1"/>
  <c r="M1404" i="1"/>
  <c r="N1404" i="1"/>
  <c r="C1405" i="1"/>
  <c r="D1405" i="1"/>
  <c r="F1405" i="1"/>
  <c r="G1405" i="1"/>
  <c r="H1405" i="1"/>
  <c r="I1405" i="1"/>
  <c r="J1405" i="1"/>
  <c r="L1405" i="1"/>
  <c r="M1405" i="1"/>
  <c r="N1405" i="1"/>
  <c r="C1406" i="1"/>
  <c r="D1406" i="1"/>
  <c r="F1406" i="1"/>
  <c r="G1406" i="1"/>
  <c r="H1406" i="1"/>
  <c r="I1406" i="1"/>
  <c r="J1406" i="1"/>
  <c r="L1406" i="1"/>
  <c r="M1406" i="1"/>
  <c r="N1406" i="1"/>
  <c r="C1407" i="1"/>
  <c r="D1407" i="1"/>
  <c r="F1407" i="1"/>
  <c r="G1407" i="1"/>
  <c r="H1407" i="1"/>
  <c r="I1407" i="1"/>
  <c r="J1407" i="1"/>
  <c r="L1407" i="1"/>
  <c r="M1407" i="1"/>
  <c r="N1407" i="1"/>
  <c r="C1408" i="1"/>
  <c r="D1408" i="1"/>
  <c r="F1408" i="1"/>
  <c r="G1408" i="1"/>
  <c r="H1408" i="1"/>
  <c r="I1408" i="1"/>
  <c r="J1408" i="1"/>
  <c r="L1408" i="1"/>
  <c r="M1408" i="1"/>
  <c r="N1408" i="1"/>
  <c r="C1409" i="1"/>
  <c r="D1409" i="1"/>
  <c r="F1409" i="1"/>
  <c r="G1409" i="1"/>
  <c r="H1409" i="1"/>
  <c r="I1409" i="1"/>
  <c r="J1409" i="1"/>
  <c r="L1409" i="1"/>
  <c r="M1409" i="1"/>
  <c r="N1409" i="1"/>
  <c r="C1410" i="1"/>
  <c r="D1410" i="1"/>
  <c r="F1410" i="1"/>
  <c r="G1410" i="1"/>
  <c r="H1410" i="1"/>
  <c r="I1410" i="1"/>
  <c r="J1410" i="1"/>
  <c r="L1410" i="1"/>
  <c r="M1410" i="1"/>
  <c r="N1410" i="1"/>
  <c r="C1411" i="1"/>
  <c r="D1411" i="1"/>
  <c r="F1411" i="1"/>
  <c r="G1411" i="1"/>
  <c r="H1411" i="1"/>
  <c r="I1411" i="1"/>
  <c r="J1411" i="1"/>
  <c r="L1411" i="1"/>
  <c r="M1411" i="1"/>
  <c r="N1411" i="1"/>
  <c r="C1412" i="1"/>
  <c r="D1412" i="1"/>
  <c r="F1412" i="1"/>
  <c r="G1412" i="1"/>
  <c r="H1412" i="1"/>
  <c r="I1412" i="1"/>
  <c r="J1412" i="1"/>
  <c r="L1412" i="1"/>
  <c r="M1412" i="1"/>
  <c r="N1412" i="1"/>
  <c r="C1413" i="1"/>
  <c r="D1413" i="1"/>
  <c r="F1413" i="1"/>
  <c r="G1413" i="1"/>
  <c r="H1413" i="1"/>
  <c r="I1413" i="1"/>
  <c r="J1413" i="1"/>
  <c r="L1413" i="1"/>
  <c r="M1413" i="1"/>
  <c r="N1413" i="1"/>
  <c r="C1414" i="1"/>
  <c r="D1414" i="1"/>
  <c r="F1414" i="1"/>
  <c r="G1414" i="1"/>
  <c r="H1414" i="1"/>
  <c r="I1414" i="1"/>
  <c r="J1414" i="1"/>
  <c r="L1414" i="1"/>
  <c r="M1414" i="1"/>
  <c r="N1414" i="1"/>
  <c r="C1415" i="1"/>
  <c r="D1415" i="1"/>
  <c r="F1415" i="1"/>
  <c r="G1415" i="1"/>
  <c r="H1415" i="1"/>
  <c r="I1415" i="1"/>
  <c r="J1415" i="1"/>
  <c r="L1415" i="1"/>
  <c r="M1415" i="1"/>
  <c r="N1415" i="1"/>
  <c r="C1416" i="1"/>
  <c r="D1416" i="1"/>
  <c r="F1416" i="1"/>
  <c r="G1416" i="1"/>
  <c r="H1416" i="1"/>
  <c r="I1416" i="1"/>
  <c r="J1416" i="1"/>
  <c r="L1416" i="1"/>
  <c r="M1416" i="1"/>
  <c r="N1416" i="1"/>
  <c r="C1417" i="1"/>
  <c r="D1417" i="1"/>
  <c r="F1417" i="1"/>
  <c r="G1417" i="1"/>
  <c r="H1417" i="1"/>
  <c r="I1417" i="1"/>
  <c r="J1417" i="1"/>
  <c r="L1417" i="1"/>
  <c r="M1417" i="1"/>
  <c r="N1417" i="1"/>
  <c r="C1418" i="1"/>
  <c r="D1418" i="1"/>
  <c r="F1418" i="1"/>
  <c r="G1418" i="1"/>
  <c r="H1418" i="1"/>
  <c r="I1418" i="1"/>
  <c r="J1418" i="1"/>
  <c r="L1418" i="1"/>
  <c r="M1418" i="1"/>
  <c r="N1418" i="1"/>
  <c r="C1419" i="1"/>
  <c r="D1419" i="1"/>
  <c r="F1419" i="1"/>
  <c r="G1419" i="1"/>
  <c r="H1419" i="1"/>
  <c r="I1419" i="1"/>
  <c r="J1419" i="1"/>
  <c r="L1419" i="1"/>
  <c r="M1419" i="1"/>
  <c r="N1419" i="1"/>
  <c r="C1420" i="1"/>
  <c r="D1420" i="1"/>
  <c r="F1420" i="1"/>
  <c r="G1420" i="1"/>
  <c r="H1420" i="1"/>
  <c r="I1420" i="1"/>
  <c r="J1420" i="1"/>
  <c r="L1420" i="1"/>
  <c r="M1420" i="1"/>
  <c r="N1420" i="1"/>
  <c r="C1421" i="1"/>
  <c r="D1421" i="1"/>
  <c r="F1421" i="1"/>
  <c r="G1421" i="1"/>
  <c r="H1421" i="1"/>
  <c r="I1421" i="1"/>
  <c r="J1421" i="1"/>
  <c r="L1421" i="1"/>
  <c r="M1421" i="1"/>
  <c r="N1421" i="1"/>
  <c r="C1422" i="1"/>
  <c r="D1422" i="1"/>
  <c r="F1422" i="1"/>
  <c r="G1422" i="1"/>
  <c r="H1422" i="1"/>
  <c r="I1422" i="1"/>
  <c r="J1422" i="1"/>
  <c r="L1422" i="1"/>
  <c r="M1422" i="1"/>
  <c r="N1422" i="1"/>
  <c r="C1423" i="1"/>
  <c r="D1423" i="1"/>
  <c r="F1423" i="1"/>
  <c r="G1423" i="1"/>
  <c r="H1423" i="1"/>
  <c r="I1423" i="1"/>
  <c r="J1423" i="1"/>
  <c r="L1423" i="1"/>
  <c r="M1423" i="1"/>
  <c r="N1423" i="1"/>
  <c r="C1424" i="1"/>
  <c r="D1424" i="1"/>
  <c r="F1424" i="1"/>
  <c r="G1424" i="1"/>
  <c r="H1424" i="1"/>
  <c r="I1424" i="1"/>
  <c r="J1424" i="1"/>
  <c r="L1424" i="1"/>
  <c r="M1424" i="1"/>
  <c r="N1424" i="1"/>
  <c r="C1425" i="1"/>
  <c r="D1425" i="1"/>
  <c r="F1425" i="1"/>
  <c r="G1425" i="1"/>
  <c r="H1425" i="1"/>
  <c r="I1425" i="1"/>
  <c r="J1425" i="1"/>
  <c r="L1425" i="1"/>
  <c r="M1425" i="1"/>
  <c r="N1425" i="1"/>
  <c r="C1426" i="1"/>
  <c r="D1426" i="1"/>
  <c r="F1426" i="1"/>
  <c r="G1426" i="1"/>
  <c r="H1426" i="1"/>
  <c r="I1426" i="1"/>
  <c r="J1426" i="1"/>
  <c r="L1426" i="1"/>
  <c r="M1426" i="1"/>
  <c r="N1426" i="1"/>
  <c r="C1427" i="1"/>
  <c r="D1427" i="1"/>
  <c r="F1427" i="1"/>
  <c r="G1427" i="1"/>
  <c r="H1427" i="1"/>
  <c r="I1427" i="1"/>
  <c r="J1427" i="1"/>
  <c r="L1427" i="1"/>
  <c r="M1427" i="1"/>
  <c r="N1427" i="1"/>
  <c r="C1428" i="1"/>
  <c r="D1428" i="1"/>
  <c r="F1428" i="1"/>
  <c r="G1428" i="1"/>
  <c r="H1428" i="1"/>
  <c r="I1428" i="1"/>
  <c r="J1428" i="1"/>
  <c r="L1428" i="1"/>
  <c r="M1428" i="1"/>
  <c r="N1428" i="1"/>
  <c r="C1429" i="1"/>
  <c r="D1429" i="1"/>
  <c r="F1429" i="1"/>
  <c r="G1429" i="1"/>
  <c r="H1429" i="1"/>
  <c r="I1429" i="1"/>
  <c r="J1429" i="1"/>
  <c r="L1429" i="1"/>
  <c r="M1429" i="1"/>
  <c r="N1429" i="1"/>
  <c r="C1430" i="1"/>
  <c r="D1430" i="1"/>
  <c r="F1430" i="1"/>
  <c r="G1430" i="1"/>
  <c r="H1430" i="1"/>
  <c r="I1430" i="1"/>
  <c r="J1430" i="1"/>
  <c r="L1430" i="1"/>
  <c r="M1430" i="1"/>
  <c r="N1430" i="1"/>
  <c r="C1431" i="1"/>
  <c r="D1431" i="1"/>
  <c r="F1431" i="1"/>
  <c r="G1431" i="1"/>
  <c r="H1431" i="1"/>
  <c r="I1431" i="1"/>
  <c r="J1431" i="1"/>
  <c r="L1431" i="1"/>
  <c r="M1431" i="1"/>
  <c r="N1431" i="1"/>
  <c r="C1432" i="1"/>
  <c r="D1432" i="1"/>
  <c r="F1432" i="1"/>
  <c r="G1432" i="1"/>
  <c r="H1432" i="1"/>
  <c r="I1432" i="1"/>
  <c r="J1432" i="1"/>
  <c r="L1432" i="1"/>
  <c r="M1432" i="1"/>
  <c r="N1432" i="1"/>
  <c r="C1433" i="1"/>
  <c r="D1433" i="1"/>
  <c r="F1433" i="1"/>
  <c r="G1433" i="1"/>
  <c r="H1433" i="1"/>
  <c r="I1433" i="1"/>
  <c r="J1433" i="1"/>
  <c r="L1433" i="1"/>
  <c r="M1433" i="1"/>
  <c r="N1433" i="1"/>
  <c r="C1434" i="1"/>
  <c r="D1434" i="1"/>
  <c r="F1434" i="1"/>
  <c r="G1434" i="1"/>
  <c r="H1434" i="1"/>
  <c r="I1434" i="1"/>
  <c r="J1434" i="1"/>
  <c r="L1434" i="1"/>
  <c r="M1434" i="1"/>
  <c r="N1434" i="1"/>
  <c r="C1435" i="1"/>
  <c r="D1435" i="1"/>
  <c r="F1435" i="1"/>
  <c r="G1435" i="1"/>
  <c r="H1435" i="1"/>
  <c r="I1435" i="1"/>
  <c r="J1435" i="1"/>
  <c r="L1435" i="1"/>
  <c r="M1435" i="1"/>
  <c r="N1435" i="1"/>
  <c r="C1436" i="1"/>
  <c r="D1436" i="1"/>
  <c r="F1436" i="1"/>
  <c r="G1436" i="1"/>
  <c r="H1436" i="1"/>
  <c r="I1436" i="1"/>
  <c r="J1436" i="1"/>
  <c r="L1436" i="1"/>
  <c r="M1436" i="1"/>
  <c r="N1436" i="1"/>
  <c r="C1437" i="1"/>
  <c r="D1437" i="1"/>
  <c r="F1437" i="1"/>
  <c r="G1437" i="1"/>
  <c r="H1437" i="1"/>
  <c r="I1437" i="1"/>
  <c r="J1437" i="1"/>
  <c r="L1437" i="1"/>
  <c r="M1437" i="1"/>
  <c r="N1437" i="1"/>
  <c r="C1438" i="1"/>
  <c r="D1438" i="1"/>
  <c r="F1438" i="1"/>
  <c r="G1438" i="1"/>
  <c r="H1438" i="1"/>
  <c r="I1438" i="1"/>
  <c r="J1438" i="1"/>
  <c r="L1438" i="1"/>
  <c r="M1438" i="1"/>
  <c r="N1438" i="1"/>
  <c r="C1439" i="1"/>
  <c r="D1439" i="1"/>
  <c r="F1439" i="1"/>
  <c r="G1439" i="1"/>
  <c r="H1439" i="1"/>
  <c r="I1439" i="1"/>
  <c r="J1439" i="1"/>
  <c r="L1439" i="1"/>
  <c r="M1439" i="1"/>
  <c r="N1439" i="1"/>
  <c r="C1440" i="1"/>
  <c r="D1440" i="1"/>
  <c r="F1440" i="1"/>
  <c r="G1440" i="1"/>
  <c r="H1440" i="1"/>
  <c r="I1440" i="1"/>
  <c r="J1440" i="1"/>
  <c r="L1440" i="1"/>
  <c r="M1440" i="1"/>
  <c r="N1440" i="1"/>
  <c r="C1441" i="1"/>
  <c r="D1441" i="1"/>
  <c r="F1441" i="1"/>
  <c r="G1441" i="1"/>
  <c r="H1441" i="1"/>
  <c r="I1441" i="1"/>
  <c r="J1441" i="1"/>
  <c r="L1441" i="1"/>
  <c r="M1441" i="1"/>
  <c r="N1441" i="1"/>
  <c r="C1442" i="1"/>
  <c r="D1442" i="1"/>
  <c r="F1442" i="1"/>
  <c r="G1442" i="1"/>
  <c r="H1442" i="1"/>
  <c r="I1442" i="1"/>
  <c r="J1442" i="1"/>
  <c r="L1442" i="1"/>
  <c r="M1442" i="1"/>
  <c r="N1442" i="1"/>
  <c r="C1443" i="1"/>
  <c r="D1443" i="1"/>
  <c r="F1443" i="1"/>
  <c r="G1443" i="1"/>
  <c r="H1443" i="1"/>
  <c r="I1443" i="1"/>
  <c r="J1443" i="1"/>
  <c r="L1443" i="1"/>
  <c r="M1443" i="1"/>
  <c r="N1443" i="1"/>
  <c r="C1444" i="1"/>
  <c r="D1444" i="1"/>
  <c r="F1444" i="1"/>
  <c r="G1444" i="1"/>
  <c r="H1444" i="1"/>
  <c r="I1444" i="1"/>
  <c r="J1444" i="1"/>
  <c r="L1444" i="1"/>
  <c r="M1444" i="1"/>
  <c r="N1444" i="1"/>
  <c r="C1445" i="1"/>
  <c r="D1445" i="1"/>
  <c r="F1445" i="1"/>
  <c r="G1445" i="1"/>
  <c r="H1445" i="1"/>
  <c r="I1445" i="1"/>
  <c r="J1445" i="1"/>
  <c r="L1445" i="1"/>
  <c r="M1445" i="1"/>
  <c r="N1445" i="1"/>
  <c r="C1446" i="1"/>
  <c r="D1446" i="1"/>
  <c r="F1446" i="1"/>
  <c r="G1446" i="1"/>
  <c r="H1446" i="1"/>
  <c r="I1446" i="1"/>
  <c r="J1446" i="1"/>
  <c r="L1446" i="1"/>
  <c r="M1446" i="1"/>
  <c r="N1446" i="1"/>
  <c r="C1447" i="1"/>
  <c r="D1447" i="1"/>
  <c r="F1447" i="1"/>
  <c r="G1447" i="1"/>
  <c r="H1447" i="1"/>
  <c r="I1447" i="1"/>
  <c r="J1447" i="1"/>
  <c r="L1447" i="1"/>
  <c r="M1447" i="1"/>
  <c r="N1447" i="1"/>
  <c r="C1448" i="1"/>
  <c r="D1448" i="1"/>
  <c r="F1448" i="1"/>
  <c r="G1448" i="1"/>
  <c r="H1448" i="1"/>
  <c r="I1448" i="1"/>
  <c r="J1448" i="1"/>
  <c r="L1448" i="1"/>
  <c r="M1448" i="1"/>
  <c r="N1448" i="1"/>
  <c r="C1449" i="1"/>
  <c r="D1449" i="1"/>
  <c r="F1449" i="1"/>
  <c r="G1449" i="1"/>
  <c r="H1449" i="1"/>
  <c r="I1449" i="1"/>
  <c r="J1449" i="1"/>
  <c r="L1449" i="1"/>
  <c r="M1449" i="1"/>
  <c r="N1449" i="1"/>
  <c r="C1450" i="1"/>
  <c r="D1450" i="1"/>
  <c r="F1450" i="1"/>
  <c r="G1450" i="1"/>
  <c r="H1450" i="1"/>
  <c r="I1450" i="1"/>
  <c r="J1450" i="1"/>
  <c r="L1450" i="1"/>
  <c r="M1450" i="1"/>
  <c r="N1450" i="1"/>
  <c r="C1451" i="1"/>
  <c r="D1451" i="1"/>
  <c r="F1451" i="1"/>
  <c r="G1451" i="1"/>
  <c r="H1451" i="1"/>
  <c r="I1451" i="1"/>
  <c r="J1451" i="1"/>
  <c r="L1451" i="1"/>
  <c r="M1451" i="1"/>
  <c r="N1451" i="1"/>
  <c r="C1452" i="1"/>
  <c r="D1452" i="1"/>
  <c r="F1452" i="1"/>
  <c r="G1452" i="1"/>
  <c r="H1452" i="1"/>
  <c r="I1452" i="1"/>
  <c r="J1452" i="1"/>
  <c r="L1452" i="1"/>
  <c r="M1452" i="1"/>
  <c r="N1452" i="1"/>
  <c r="C1453" i="1"/>
  <c r="D1453" i="1"/>
  <c r="F1453" i="1"/>
  <c r="G1453" i="1"/>
  <c r="H1453" i="1"/>
  <c r="I1453" i="1"/>
  <c r="J1453" i="1"/>
  <c r="L1453" i="1"/>
  <c r="M1453" i="1"/>
  <c r="N1453" i="1"/>
  <c r="C1454" i="1"/>
  <c r="D1454" i="1"/>
  <c r="F1454" i="1"/>
  <c r="G1454" i="1"/>
  <c r="H1454" i="1"/>
  <c r="I1454" i="1"/>
  <c r="J1454" i="1"/>
  <c r="L1454" i="1"/>
  <c r="M1454" i="1"/>
  <c r="N1454" i="1"/>
  <c r="C1455" i="1"/>
  <c r="D1455" i="1"/>
  <c r="F1455" i="1"/>
  <c r="G1455" i="1"/>
  <c r="H1455" i="1"/>
  <c r="I1455" i="1"/>
  <c r="J1455" i="1"/>
  <c r="L1455" i="1"/>
  <c r="M1455" i="1"/>
  <c r="N1455" i="1"/>
  <c r="C1456" i="1"/>
  <c r="D1456" i="1"/>
  <c r="F1456" i="1"/>
  <c r="G1456" i="1"/>
  <c r="H1456" i="1"/>
  <c r="I1456" i="1"/>
  <c r="J1456" i="1"/>
  <c r="L1456" i="1"/>
  <c r="M1456" i="1"/>
  <c r="N1456" i="1"/>
  <c r="C1457" i="1"/>
  <c r="D1457" i="1"/>
  <c r="F1457" i="1"/>
  <c r="G1457" i="1"/>
  <c r="H1457" i="1"/>
  <c r="I1457" i="1"/>
  <c r="J1457" i="1"/>
  <c r="L1457" i="1"/>
  <c r="M1457" i="1"/>
  <c r="N1457" i="1"/>
  <c r="C1458" i="1"/>
  <c r="D1458" i="1"/>
  <c r="F1458" i="1"/>
  <c r="G1458" i="1"/>
  <c r="H1458" i="1"/>
  <c r="I1458" i="1"/>
  <c r="J1458" i="1"/>
  <c r="L1458" i="1"/>
  <c r="M1458" i="1"/>
  <c r="N1458" i="1"/>
  <c r="C1459" i="1"/>
  <c r="D1459" i="1"/>
  <c r="F1459" i="1"/>
  <c r="G1459" i="1"/>
  <c r="H1459" i="1"/>
  <c r="I1459" i="1"/>
  <c r="J1459" i="1"/>
  <c r="L1459" i="1"/>
  <c r="M1459" i="1"/>
  <c r="N1459" i="1"/>
  <c r="C1460" i="1"/>
  <c r="D1460" i="1"/>
  <c r="F1460" i="1"/>
  <c r="G1460" i="1"/>
  <c r="H1460" i="1"/>
  <c r="I1460" i="1"/>
  <c r="J1460" i="1"/>
  <c r="L1460" i="1"/>
  <c r="M1460" i="1"/>
  <c r="N1460" i="1"/>
  <c r="C1461" i="1"/>
  <c r="D1461" i="1"/>
  <c r="F1461" i="1"/>
  <c r="G1461" i="1"/>
  <c r="H1461" i="1"/>
  <c r="I1461" i="1"/>
  <c r="J1461" i="1"/>
  <c r="L1461" i="1"/>
  <c r="M1461" i="1"/>
  <c r="N1461" i="1"/>
  <c r="C1462" i="1"/>
  <c r="D1462" i="1"/>
  <c r="F1462" i="1"/>
  <c r="G1462" i="1"/>
  <c r="H1462" i="1"/>
  <c r="I1462" i="1"/>
  <c r="J1462" i="1"/>
  <c r="L1462" i="1"/>
  <c r="M1462" i="1"/>
  <c r="N1462" i="1"/>
  <c r="C1463" i="1"/>
  <c r="D1463" i="1"/>
  <c r="F1463" i="1"/>
  <c r="G1463" i="1"/>
  <c r="H1463" i="1"/>
  <c r="I1463" i="1"/>
  <c r="J1463" i="1"/>
  <c r="L1463" i="1"/>
  <c r="M1463" i="1"/>
  <c r="N1463" i="1"/>
  <c r="C1464" i="1"/>
  <c r="D1464" i="1"/>
  <c r="F1464" i="1"/>
  <c r="G1464" i="1"/>
  <c r="H1464" i="1"/>
  <c r="I1464" i="1"/>
  <c r="J1464" i="1"/>
  <c r="L1464" i="1"/>
  <c r="M1464" i="1"/>
  <c r="N1464" i="1"/>
  <c r="C1465" i="1"/>
  <c r="D1465" i="1"/>
  <c r="F1465" i="1"/>
  <c r="G1465" i="1"/>
  <c r="H1465" i="1"/>
  <c r="I1465" i="1"/>
  <c r="J1465" i="1"/>
  <c r="L1465" i="1"/>
  <c r="M1465" i="1"/>
  <c r="N1465" i="1"/>
  <c r="C1466" i="1"/>
  <c r="D1466" i="1"/>
  <c r="F1466" i="1"/>
  <c r="G1466" i="1"/>
  <c r="H1466" i="1"/>
  <c r="I1466" i="1"/>
  <c r="J1466" i="1"/>
  <c r="L1466" i="1"/>
  <c r="M1466" i="1"/>
  <c r="N1466" i="1"/>
  <c r="C1467" i="1"/>
  <c r="D1467" i="1"/>
  <c r="F1467" i="1"/>
  <c r="G1467" i="1"/>
  <c r="H1467" i="1"/>
  <c r="I1467" i="1"/>
  <c r="J1467" i="1"/>
  <c r="L1467" i="1"/>
  <c r="M1467" i="1"/>
  <c r="N1467" i="1"/>
  <c r="C1468" i="1"/>
  <c r="D1468" i="1"/>
  <c r="F1468" i="1"/>
  <c r="G1468" i="1"/>
  <c r="H1468" i="1"/>
  <c r="I1468" i="1"/>
  <c r="J1468" i="1"/>
  <c r="L1468" i="1"/>
  <c r="M1468" i="1"/>
  <c r="N1468" i="1"/>
  <c r="C1469" i="1"/>
  <c r="D1469" i="1"/>
  <c r="F1469" i="1"/>
  <c r="G1469" i="1"/>
  <c r="H1469" i="1"/>
  <c r="I1469" i="1"/>
  <c r="J1469" i="1"/>
  <c r="L1469" i="1"/>
  <c r="M1469" i="1"/>
  <c r="N1469" i="1"/>
  <c r="C1470" i="1"/>
  <c r="D1470" i="1"/>
  <c r="F1470" i="1"/>
  <c r="G1470" i="1"/>
  <c r="H1470" i="1"/>
  <c r="I1470" i="1"/>
  <c r="J1470" i="1"/>
  <c r="L1470" i="1"/>
  <c r="M1470" i="1"/>
  <c r="N1470" i="1"/>
  <c r="C1471" i="1"/>
  <c r="D1471" i="1"/>
  <c r="F1471" i="1"/>
  <c r="G1471" i="1"/>
  <c r="H1471" i="1"/>
  <c r="I1471" i="1"/>
  <c r="J1471" i="1"/>
  <c r="L1471" i="1"/>
  <c r="M1471" i="1"/>
  <c r="N1471" i="1"/>
  <c r="C1472" i="1"/>
  <c r="D1472" i="1"/>
  <c r="F1472" i="1"/>
  <c r="G1472" i="1"/>
  <c r="H1472" i="1"/>
  <c r="I1472" i="1"/>
  <c r="J1472" i="1"/>
  <c r="L1472" i="1"/>
  <c r="M1472" i="1"/>
  <c r="N1472" i="1"/>
  <c r="C1473" i="1"/>
  <c r="D1473" i="1"/>
  <c r="F1473" i="1"/>
  <c r="G1473" i="1"/>
  <c r="H1473" i="1"/>
  <c r="I1473" i="1"/>
  <c r="J1473" i="1"/>
  <c r="L1473" i="1"/>
  <c r="M1473" i="1"/>
  <c r="N1473" i="1"/>
  <c r="C1474" i="1"/>
  <c r="D1474" i="1"/>
  <c r="F1474" i="1"/>
  <c r="G1474" i="1"/>
  <c r="H1474" i="1"/>
  <c r="I1474" i="1"/>
  <c r="J1474" i="1"/>
  <c r="L1474" i="1"/>
  <c r="M1474" i="1"/>
  <c r="N1474" i="1"/>
  <c r="C1475" i="1"/>
  <c r="D1475" i="1"/>
  <c r="F1475" i="1"/>
  <c r="G1475" i="1"/>
  <c r="H1475" i="1"/>
  <c r="I1475" i="1"/>
  <c r="J1475" i="1"/>
  <c r="L1475" i="1"/>
  <c r="M1475" i="1"/>
  <c r="N1475" i="1"/>
  <c r="C1476" i="1"/>
  <c r="D1476" i="1"/>
  <c r="F1476" i="1"/>
  <c r="G1476" i="1"/>
  <c r="H1476" i="1"/>
  <c r="I1476" i="1"/>
  <c r="J1476" i="1"/>
  <c r="L1476" i="1"/>
  <c r="M1476" i="1"/>
  <c r="N1476" i="1"/>
  <c r="C1477" i="1"/>
  <c r="D1477" i="1"/>
  <c r="F1477" i="1"/>
  <c r="G1477" i="1"/>
  <c r="H1477" i="1"/>
  <c r="I1477" i="1"/>
  <c r="J1477" i="1"/>
  <c r="L1477" i="1"/>
  <c r="M1477" i="1"/>
  <c r="N1477" i="1"/>
  <c r="C1478" i="1"/>
  <c r="D1478" i="1"/>
  <c r="F1478" i="1"/>
  <c r="G1478" i="1"/>
  <c r="H1478" i="1"/>
  <c r="I1478" i="1"/>
  <c r="J1478" i="1"/>
  <c r="L1478" i="1"/>
  <c r="M1478" i="1"/>
  <c r="N1478" i="1"/>
  <c r="C1479" i="1"/>
  <c r="D1479" i="1"/>
  <c r="F1479" i="1"/>
  <c r="G1479" i="1"/>
  <c r="H1479" i="1"/>
  <c r="I1479" i="1"/>
  <c r="J1479" i="1"/>
  <c r="L1479" i="1"/>
  <c r="M1479" i="1"/>
  <c r="N1479" i="1"/>
  <c r="C1480" i="1"/>
  <c r="D1480" i="1"/>
  <c r="F1480" i="1"/>
  <c r="G1480" i="1"/>
  <c r="H1480" i="1"/>
  <c r="I1480" i="1"/>
  <c r="J1480" i="1"/>
  <c r="L1480" i="1"/>
  <c r="M1480" i="1"/>
  <c r="N1480" i="1"/>
  <c r="C1481" i="1"/>
  <c r="D1481" i="1"/>
  <c r="F1481" i="1"/>
  <c r="G1481" i="1"/>
  <c r="H1481" i="1"/>
  <c r="I1481" i="1"/>
  <c r="J1481" i="1"/>
  <c r="L1481" i="1"/>
  <c r="M1481" i="1"/>
  <c r="N1481" i="1"/>
  <c r="C1482" i="1"/>
  <c r="D1482" i="1"/>
  <c r="F1482" i="1"/>
  <c r="G1482" i="1"/>
  <c r="H1482" i="1"/>
  <c r="I1482" i="1"/>
  <c r="J1482" i="1"/>
  <c r="L1482" i="1"/>
  <c r="M1482" i="1"/>
  <c r="N1482" i="1"/>
  <c r="C1483" i="1"/>
  <c r="D1483" i="1"/>
  <c r="F1483" i="1"/>
  <c r="G1483" i="1"/>
  <c r="H1483" i="1"/>
  <c r="I1483" i="1"/>
  <c r="J1483" i="1"/>
  <c r="L1483" i="1"/>
  <c r="M1483" i="1"/>
  <c r="N1483" i="1"/>
  <c r="C1484" i="1"/>
  <c r="D1484" i="1"/>
  <c r="F1484" i="1"/>
  <c r="G1484" i="1"/>
  <c r="H1484" i="1"/>
  <c r="I1484" i="1"/>
  <c r="J1484" i="1"/>
  <c r="L1484" i="1"/>
  <c r="M1484" i="1"/>
  <c r="N1484" i="1"/>
  <c r="C1485" i="1"/>
  <c r="D1485" i="1"/>
  <c r="F1485" i="1"/>
  <c r="G1485" i="1"/>
  <c r="H1485" i="1"/>
  <c r="I1485" i="1"/>
  <c r="J1485" i="1"/>
  <c r="L1485" i="1"/>
  <c r="M1485" i="1"/>
  <c r="N1485" i="1"/>
  <c r="C1486" i="1"/>
  <c r="D1486" i="1"/>
  <c r="F1486" i="1"/>
  <c r="G1486" i="1"/>
  <c r="H1486" i="1"/>
  <c r="I1486" i="1"/>
  <c r="J1486" i="1"/>
  <c r="L1486" i="1"/>
  <c r="M1486" i="1"/>
  <c r="N1486" i="1"/>
  <c r="C1487" i="1"/>
  <c r="D1487" i="1"/>
  <c r="F1487" i="1"/>
  <c r="G1487" i="1"/>
  <c r="H1487" i="1"/>
  <c r="I1487" i="1"/>
  <c r="J1487" i="1"/>
  <c r="L1487" i="1"/>
  <c r="M1487" i="1"/>
  <c r="N1487" i="1"/>
  <c r="C1488" i="1"/>
  <c r="D1488" i="1"/>
  <c r="F1488" i="1"/>
  <c r="G1488" i="1"/>
  <c r="H1488" i="1"/>
  <c r="I1488" i="1"/>
  <c r="J1488" i="1"/>
  <c r="L1488" i="1"/>
  <c r="M1488" i="1"/>
  <c r="N1488" i="1"/>
  <c r="C1489" i="1"/>
  <c r="D1489" i="1"/>
  <c r="F1489" i="1"/>
  <c r="G1489" i="1"/>
  <c r="H1489" i="1"/>
  <c r="I1489" i="1"/>
  <c r="J1489" i="1"/>
  <c r="L1489" i="1"/>
  <c r="M1489" i="1"/>
  <c r="N1489" i="1"/>
  <c r="C1490" i="1"/>
  <c r="D1490" i="1"/>
  <c r="F1490" i="1"/>
  <c r="G1490" i="1"/>
  <c r="H1490" i="1"/>
  <c r="I1490" i="1"/>
  <c r="J1490" i="1"/>
  <c r="L1490" i="1"/>
  <c r="M1490" i="1"/>
  <c r="N1490" i="1"/>
  <c r="C1491" i="1"/>
  <c r="D1491" i="1"/>
  <c r="F1491" i="1"/>
  <c r="G1491" i="1"/>
  <c r="H1491" i="1"/>
  <c r="I1491" i="1"/>
  <c r="J1491" i="1"/>
  <c r="L1491" i="1"/>
  <c r="M1491" i="1"/>
  <c r="N1491" i="1"/>
  <c r="C1492" i="1"/>
  <c r="D1492" i="1"/>
  <c r="F1492" i="1"/>
  <c r="G1492" i="1"/>
  <c r="H1492" i="1"/>
  <c r="I1492" i="1"/>
  <c r="J1492" i="1"/>
  <c r="L1492" i="1"/>
  <c r="M1492" i="1"/>
  <c r="N1492" i="1"/>
  <c r="C1493" i="1"/>
  <c r="D1493" i="1"/>
  <c r="F1493" i="1"/>
  <c r="G1493" i="1"/>
  <c r="H1493" i="1"/>
  <c r="I1493" i="1"/>
  <c r="J1493" i="1"/>
  <c r="L1493" i="1"/>
  <c r="M1493" i="1"/>
  <c r="N1493" i="1"/>
  <c r="C1494" i="1"/>
  <c r="D1494" i="1"/>
  <c r="F1494" i="1"/>
  <c r="G1494" i="1"/>
  <c r="H1494" i="1"/>
  <c r="I1494" i="1"/>
  <c r="J1494" i="1"/>
  <c r="L1494" i="1"/>
  <c r="M1494" i="1"/>
  <c r="N1494" i="1"/>
  <c r="C1495" i="1"/>
  <c r="D1495" i="1"/>
  <c r="F1495" i="1"/>
  <c r="G1495" i="1"/>
  <c r="H1495" i="1"/>
  <c r="I1495" i="1"/>
  <c r="J1495" i="1"/>
  <c r="L1495" i="1"/>
  <c r="M1495" i="1"/>
  <c r="N1495" i="1"/>
  <c r="C1496" i="1"/>
  <c r="D1496" i="1"/>
  <c r="F1496" i="1"/>
  <c r="G1496" i="1"/>
  <c r="H1496" i="1"/>
  <c r="I1496" i="1"/>
  <c r="J1496" i="1"/>
  <c r="L1496" i="1"/>
  <c r="M1496" i="1"/>
  <c r="N1496" i="1"/>
  <c r="C1497" i="1"/>
  <c r="D1497" i="1"/>
  <c r="F1497" i="1"/>
  <c r="G1497" i="1"/>
  <c r="H1497" i="1"/>
  <c r="I1497" i="1"/>
  <c r="J1497" i="1"/>
  <c r="L1497" i="1"/>
  <c r="M1497" i="1"/>
  <c r="N1497" i="1"/>
  <c r="C1498" i="1"/>
  <c r="D1498" i="1"/>
  <c r="F1498" i="1"/>
  <c r="G1498" i="1"/>
  <c r="H1498" i="1"/>
  <c r="I1498" i="1"/>
  <c r="J1498" i="1"/>
  <c r="L1498" i="1"/>
  <c r="M1498" i="1"/>
  <c r="N1498" i="1"/>
  <c r="C1499" i="1"/>
  <c r="D1499" i="1"/>
  <c r="F1499" i="1"/>
  <c r="G1499" i="1"/>
  <c r="H1499" i="1"/>
  <c r="I1499" i="1"/>
  <c r="J1499" i="1"/>
  <c r="L1499" i="1"/>
  <c r="M1499" i="1"/>
  <c r="N1499" i="1"/>
  <c r="C1500" i="1"/>
  <c r="D1500" i="1"/>
  <c r="F1500" i="1"/>
  <c r="G1500" i="1"/>
  <c r="H1500" i="1"/>
  <c r="I1500" i="1"/>
  <c r="J1500" i="1"/>
  <c r="L1500" i="1"/>
  <c r="M1500" i="1"/>
  <c r="N1500" i="1"/>
  <c r="C1501" i="1"/>
  <c r="D1501" i="1"/>
  <c r="F1501" i="1"/>
  <c r="G1501" i="1"/>
  <c r="H1501" i="1"/>
  <c r="I1501" i="1"/>
  <c r="J1501" i="1"/>
  <c r="L1501" i="1"/>
  <c r="M1501" i="1"/>
  <c r="N1501" i="1"/>
  <c r="C1502" i="1"/>
  <c r="D1502" i="1"/>
  <c r="F1502" i="1"/>
  <c r="G1502" i="1"/>
  <c r="H1502" i="1"/>
  <c r="I1502" i="1"/>
  <c r="J1502" i="1"/>
  <c r="L1502" i="1"/>
  <c r="M1502" i="1"/>
  <c r="N1502" i="1"/>
  <c r="C1503" i="1"/>
  <c r="D1503" i="1"/>
  <c r="F1503" i="1"/>
  <c r="G1503" i="1"/>
  <c r="H1503" i="1"/>
  <c r="I1503" i="1"/>
  <c r="J1503" i="1"/>
  <c r="L1503" i="1"/>
  <c r="M1503" i="1"/>
  <c r="N1503" i="1"/>
  <c r="C1504" i="1"/>
  <c r="D1504" i="1"/>
  <c r="F1504" i="1"/>
  <c r="G1504" i="1"/>
  <c r="H1504" i="1"/>
  <c r="I1504" i="1"/>
  <c r="J1504" i="1"/>
  <c r="L1504" i="1"/>
  <c r="M1504" i="1"/>
  <c r="N1504" i="1"/>
  <c r="C1505" i="1"/>
  <c r="D1505" i="1"/>
  <c r="F1505" i="1"/>
  <c r="G1505" i="1"/>
  <c r="H1505" i="1"/>
  <c r="I1505" i="1"/>
  <c r="J1505" i="1"/>
  <c r="L1505" i="1"/>
  <c r="M1505" i="1"/>
  <c r="N1505" i="1"/>
  <c r="C1506" i="1"/>
  <c r="D1506" i="1"/>
  <c r="F1506" i="1"/>
  <c r="G1506" i="1"/>
  <c r="H1506" i="1"/>
  <c r="I1506" i="1"/>
  <c r="J1506" i="1"/>
  <c r="L1506" i="1"/>
  <c r="M1506" i="1"/>
  <c r="N1506" i="1"/>
  <c r="C1507" i="1"/>
  <c r="D1507" i="1"/>
  <c r="F1507" i="1"/>
  <c r="G1507" i="1"/>
  <c r="H1507" i="1"/>
  <c r="I1507" i="1"/>
  <c r="J1507" i="1"/>
  <c r="L1507" i="1"/>
  <c r="M1507" i="1"/>
  <c r="N1507" i="1"/>
  <c r="C1508" i="1"/>
  <c r="D1508" i="1"/>
  <c r="F1508" i="1"/>
  <c r="G1508" i="1"/>
  <c r="H1508" i="1"/>
  <c r="I1508" i="1"/>
  <c r="J1508" i="1"/>
  <c r="L1508" i="1"/>
  <c r="M1508" i="1"/>
  <c r="N1508" i="1"/>
  <c r="C1509" i="1"/>
  <c r="D1509" i="1"/>
  <c r="F1509" i="1"/>
  <c r="G1509" i="1"/>
  <c r="H1509" i="1"/>
  <c r="I1509" i="1"/>
  <c r="J1509" i="1"/>
  <c r="L1509" i="1"/>
  <c r="M1509" i="1"/>
  <c r="N150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N2" i="1"/>
  <c r="M2" i="1"/>
  <c r="L2" i="1"/>
  <c r="J2" i="1"/>
  <c r="I2" i="1"/>
  <c r="H2" i="1"/>
  <c r="G2" i="1"/>
  <c r="F2" i="1"/>
  <c r="D2" i="1"/>
  <c r="C2" i="1"/>
  <c r="B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2" i="1"/>
</calcChain>
</file>

<file path=xl/sharedStrings.xml><?xml version="1.0" encoding="utf-8"?>
<sst xmlns="http://schemas.openxmlformats.org/spreadsheetml/2006/main" count="18" uniqueCount="18">
  <si>
    <t>توضیحات محصول</t>
  </si>
  <si>
    <t>نام محصول</t>
  </si>
  <si>
    <t>کد اختصاصی کالا (بارکد)</t>
  </si>
  <si>
    <t>گروه محصول</t>
  </si>
  <si>
    <t>فروشگاه</t>
  </si>
  <si>
    <t>قیمت فروش</t>
  </si>
  <si>
    <t>تعداد فروش</t>
  </si>
  <si>
    <t>قیمت خرید</t>
  </si>
  <si>
    <t>واحد شمارش</t>
  </si>
  <si>
    <t>تعداد در بسته</t>
  </si>
  <si>
    <t>واحد شمارش بسته</t>
  </si>
  <si>
    <t>قیمت بسته</t>
  </si>
  <si>
    <t>درصد تخفیف</t>
  </si>
  <si>
    <t>تعداد موجودی کالا</t>
  </si>
  <si>
    <t>گروه کاربری</t>
  </si>
  <si>
    <t>قیمت گروه کاربری</t>
  </si>
  <si>
    <t>برند</t>
  </si>
  <si>
    <t>صفات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</si>
</sst>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8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New Microsoft Excel Workshee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68"/>
  <sheetViews>
    <sheetView rightToLeft="1" tabSelected="1" workbookViewId="0">
      <selection activeCell="K2" sqref="K2:K1509"/>
    </sheetView>
  </sheetViews>
  <sheetFormatPr defaultRowHeight="15" x14ac:dyDescent="0.25"/>
  <cols>
    <col min="1" max="1" width="46.42578125" bestFit="1" customWidth="1"/>
    <col min="2" max="2" width="18.85546875" bestFit="1" customWidth="1"/>
    <col min="3" max="3" width="22.140625" bestFit="1" customWidth="1"/>
    <col min="4" max="4" width="18.5703125" bestFit="1" customWidth="1"/>
    <col min="5" max="5" width="9.85546875" bestFit="1" customWidth="1"/>
    <col min="6" max="6" width="9.5703125" bestFit="1" customWidth="1"/>
    <col min="7" max="7" width="9.140625" bestFit="1" customWidth="1"/>
    <col min="8" max="8" width="10.28515625" bestFit="1" customWidth="1"/>
    <col min="9" max="9" width="10.85546875" bestFit="1" customWidth="1"/>
    <col min="10" max="10" width="14.42578125" bestFit="1" customWidth="1"/>
    <col min="11" max="11" width="9.140625" bestFit="1" customWidth="1"/>
    <col min="12" max="12" width="10.7109375" bestFit="1" customWidth="1"/>
    <col min="13" max="13" width="10.28515625" bestFit="1" customWidth="1"/>
    <col min="14" max="14" width="90.140625" bestFit="1" customWidth="1"/>
    <col min="15" max="15" width="12.28515625" bestFit="1" customWidth="1"/>
    <col min="16" max="16" width="13.85546875" bestFit="1" customWidth="1"/>
    <col min="17" max="17" width="9.42578125" bestFit="1" customWidth="1"/>
  </cols>
  <sheetData>
    <row r="1" spans="1:18" s="3" customFormat="1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0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5">
      <c r="A2" t="str">
        <f>[1]!جدول1[[#This Row],[نام محصول]]</f>
        <v>بیسکویت کرمدار72ع پرتقال2500ف#</v>
      </c>
      <c r="B2" t="str">
        <f>[1]!جدول1[[#This Row],[کد اختصاصی کالا (بارکد)]]</f>
        <v>10001</v>
      </c>
      <c r="C2" t="str">
        <f>[1]!جدول1[[#This Row],[گروه محصول]]</f>
        <v>بیسکویت شیرین عسل</v>
      </c>
      <c r="D2" t="str">
        <f>[1]!جدول1[[#This Row],[فروشگاه]]</f>
        <v>آریا پخش فردوس قنبریان</v>
      </c>
      <c r="E2" s="1">
        <v>21922</v>
      </c>
      <c r="F2">
        <f>[1]!جدول1[[#This Row],[تعداد فروش]]</f>
        <v>72</v>
      </c>
      <c r="G2">
        <f>[1]!جدول1[[#This Row],[قیمت خرید ]]</f>
        <v>18656</v>
      </c>
      <c r="H2" t="str">
        <f>[1]!جدول1[[#This Row],[واحد شمارش]]</f>
        <v>کارتن</v>
      </c>
      <c r="I2">
        <f>[1]!جدول1[[#This Row],[تعداد در بسته ]]</f>
        <v>72</v>
      </c>
      <c r="J2" t="str">
        <f>[1]!جدول1[[#This Row],[واحد شمارش بسته ]]</f>
        <v>عدد</v>
      </c>
      <c r="K2" s="1">
        <v>1578400</v>
      </c>
      <c r="L2">
        <f>[1]!جدول1[[#This Row],[درصد تخفیف]]</f>
        <v>0</v>
      </c>
      <c r="M2">
        <f>[1]!جدول1[[#This Row],[تعداد موجودی کالا]]</f>
        <v>-72</v>
      </c>
      <c r="N2" t="str">
        <f>[1]!جدول1[[#This Row],[توضیحات محصول]]</f>
        <v xml:space="preserve">قیمت مصرف کننده  25,000 ریال می با شد که سود خرید شما از این محصول مبلغ 3,078 معادل %14 می باشد </v>
      </c>
    </row>
    <row r="3" spans="1:18" x14ac:dyDescent="0.25">
      <c r="A3" t="str">
        <f>[1]!جدول1[[#This Row],[نام محصول]]</f>
        <v>بیسکویت کرمدار72ع توت فرنگی2500ف#</v>
      </c>
      <c r="B3" t="str">
        <f>[1]!جدول1[[#This Row],[کد اختصاصی کالا (بارکد)]]</f>
        <v>10002</v>
      </c>
      <c r="C3" t="str">
        <f>[1]!جدول1[[#This Row],[گروه محصول]]</f>
        <v>بیسکویت شیرین عسل</v>
      </c>
      <c r="D3" t="str">
        <f>[1]!جدول1[[#This Row],[فروشگاه]]</f>
        <v>آریا پخش فردوس قنبریان</v>
      </c>
      <c r="E3" s="1">
        <v>21922</v>
      </c>
      <c r="F3">
        <f>[1]!جدول1[[#This Row],[تعداد فروش]]</f>
        <v>0</v>
      </c>
      <c r="G3">
        <f>[1]!جدول1[[#This Row],[قیمت خرید ]]</f>
        <v>18656</v>
      </c>
      <c r="H3" t="str">
        <f>[1]!جدول1[[#This Row],[واحد شمارش]]</f>
        <v>کارتن</v>
      </c>
      <c r="I3">
        <f>[1]!جدول1[[#This Row],[تعداد در بسته ]]</f>
        <v>72</v>
      </c>
      <c r="J3" t="str">
        <f>[1]!جدول1[[#This Row],[واحد شمارش بسته ]]</f>
        <v>عدد</v>
      </c>
      <c r="K3" s="1">
        <v>1578400</v>
      </c>
      <c r="L3">
        <f>[1]!جدول1[[#This Row],[درصد تخفیف]]</f>
        <v>0</v>
      </c>
      <c r="M3">
        <f>[1]!جدول1[[#This Row],[تعداد موجودی کالا]]</f>
        <v>0</v>
      </c>
      <c r="N3" t="str">
        <f>[1]!جدول1[[#This Row],[توضیحات محصول]]</f>
        <v xml:space="preserve">قیمت مصرف کننده  25,000 ریال می با شد که سود خرید شما از این محصول مبلغ 3,078 معادل %14 می باشد </v>
      </c>
    </row>
    <row r="4" spans="1:18" x14ac:dyDescent="0.25">
      <c r="A4" t="str">
        <f>[1]!جدول1[[#This Row],[نام محصول]]</f>
        <v>بیسکویت کرمدار72ع فندوق 3ف</v>
      </c>
      <c r="B4" t="str">
        <f>[1]!جدول1[[#This Row],[کد اختصاصی کالا (بارکد)]]</f>
        <v>10003</v>
      </c>
      <c r="C4" t="str">
        <f>[1]!جدول1[[#This Row],[گروه محصول]]</f>
        <v>بیسکویت شیرین عسل</v>
      </c>
      <c r="D4" t="str">
        <f>[1]!جدول1[[#This Row],[فروشگاه]]</f>
        <v>آریا پخش فردوس قنبریان</v>
      </c>
      <c r="E4" s="1">
        <v>26318</v>
      </c>
      <c r="F4">
        <f>[1]!جدول1[[#This Row],[تعداد فروش]]</f>
        <v>720</v>
      </c>
      <c r="G4">
        <f>[1]!جدول1[[#This Row],[قیمت خرید ]]</f>
        <v>22260</v>
      </c>
      <c r="H4" t="str">
        <f>[1]!جدول1[[#This Row],[واحد شمارش]]</f>
        <v>کارتن</v>
      </c>
      <c r="I4">
        <f>[1]!جدول1[[#This Row],[تعداد در بسته ]]</f>
        <v>72</v>
      </c>
      <c r="J4" t="str">
        <f>[1]!جدول1[[#This Row],[واحد شمارش بسته ]]</f>
        <v>عدد</v>
      </c>
      <c r="K4" s="1">
        <v>1894915</v>
      </c>
      <c r="L4">
        <f>[1]!جدول1[[#This Row],[درصد تخفیف]]</f>
        <v>0</v>
      </c>
      <c r="M4">
        <f>[1]!جدول1[[#This Row],[تعداد موجودی کالا]]</f>
        <v>0</v>
      </c>
      <c r="N4" t="str">
        <f>[1]!جدول1[[#This Row],[توضیحات محصول]]</f>
        <v xml:space="preserve">قیمت مصرف کننده  30,000 ریال می با شد که سود خرید شما از این محصول مبلغ 3,682 معادل %14 می باشد </v>
      </c>
    </row>
    <row r="5" spans="1:18" x14ac:dyDescent="0.25">
      <c r="A5" t="str">
        <f>[1]!جدول1[[#This Row],[نام محصول]]</f>
        <v>بیسکویت کرمدار72ع موز2500ف</v>
      </c>
      <c r="B5" t="str">
        <f>[1]!جدول1[[#This Row],[کد اختصاصی کالا (بارکد)]]</f>
        <v>10004</v>
      </c>
      <c r="C5" t="str">
        <f>[1]!جدول1[[#This Row],[گروه محصول]]</f>
        <v>بیسکویت شیرین عسل</v>
      </c>
      <c r="D5" t="str">
        <f>[1]!جدول1[[#This Row],[فروشگاه]]</f>
        <v>آریا پخش فردوس قنبریان</v>
      </c>
      <c r="E5" s="1">
        <v>21922</v>
      </c>
      <c r="F5">
        <f>[1]!جدول1[[#This Row],[تعداد فروش]]</f>
        <v>0</v>
      </c>
      <c r="G5">
        <f>[1]!جدول1[[#This Row],[قیمت خرید ]]</f>
        <v>18656</v>
      </c>
      <c r="H5" t="str">
        <f>[1]!جدول1[[#This Row],[واحد شمارش]]</f>
        <v>کارتن</v>
      </c>
      <c r="I5">
        <f>[1]!جدول1[[#This Row],[تعداد در بسته ]]</f>
        <v>72</v>
      </c>
      <c r="J5" t="str">
        <f>[1]!جدول1[[#This Row],[واحد شمارش بسته ]]</f>
        <v>عدد</v>
      </c>
      <c r="K5" s="1">
        <v>1578400</v>
      </c>
      <c r="L5">
        <f>[1]!جدول1[[#This Row],[درصد تخفیف]]</f>
        <v>0</v>
      </c>
      <c r="M5">
        <f>[1]!جدول1[[#This Row],[تعداد موجودی کالا]]</f>
        <v>0</v>
      </c>
      <c r="N5" t="str">
        <f>[1]!جدول1[[#This Row],[توضیحات محصول]]</f>
        <v xml:space="preserve">قیمت مصرف کننده  25,000 ریال می با شد که سود خرید شما از این محصول مبلغ 3,078 معادل %14 می باشد </v>
      </c>
    </row>
    <row r="6" spans="1:18" x14ac:dyDescent="0.25">
      <c r="A6" t="str">
        <f>[1]!جدول1[[#This Row],[نام محصول]]</f>
        <v>بیسکویت کرمدار72ع نارگیل2500ف</v>
      </c>
      <c r="B6" t="str">
        <f>[1]!جدول1[[#This Row],[کد اختصاصی کالا (بارکد)]]</f>
        <v>10005</v>
      </c>
      <c r="C6" t="str">
        <f>[1]!جدول1[[#This Row],[گروه محصول]]</f>
        <v>بیسکویت شیرین عسل</v>
      </c>
      <c r="D6" t="str">
        <f>[1]!جدول1[[#This Row],[فروشگاه]]</f>
        <v>آریا پخش فردوس قنبریان</v>
      </c>
      <c r="E6" s="1">
        <v>21922</v>
      </c>
      <c r="F6">
        <f>[1]!جدول1[[#This Row],[تعداد فروش]]</f>
        <v>0</v>
      </c>
      <c r="G6">
        <f>[1]!جدول1[[#This Row],[قیمت خرید ]]</f>
        <v>18656</v>
      </c>
      <c r="H6" t="str">
        <f>[1]!جدول1[[#This Row],[واحد شمارش]]</f>
        <v>کارتن</v>
      </c>
      <c r="I6">
        <f>[1]!جدول1[[#This Row],[تعداد در بسته ]]</f>
        <v>72</v>
      </c>
      <c r="J6" t="str">
        <f>[1]!جدول1[[#This Row],[واحد شمارش بسته ]]</f>
        <v>عدد</v>
      </c>
      <c r="K6" s="1">
        <v>1578400</v>
      </c>
      <c r="L6">
        <f>[1]!جدول1[[#This Row],[درصد تخفیف]]</f>
        <v>0</v>
      </c>
      <c r="M6">
        <f>[1]!جدول1[[#This Row],[تعداد موجودی کالا]]</f>
        <v>0</v>
      </c>
      <c r="N6" t="str">
        <f>[1]!جدول1[[#This Row],[توضیحات محصول]]</f>
        <v xml:space="preserve">قیمت مصرف کننده  25,000 ریال می با شد که سود خرید شما از این محصول مبلغ 3,078 معادل %14 می باشد </v>
      </c>
    </row>
    <row r="7" spans="1:18" x14ac:dyDescent="0.25">
      <c r="A7" t="str">
        <f>[1]!جدول1[[#This Row],[نام محصول]]</f>
        <v>بیسکویت کرمدار48ع پرتقال4ف</v>
      </c>
      <c r="B7" t="str">
        <f>[1]!جدول1[[#This Row],[کد اختصاصی کالا (بارکد)]]</f>
        <v>10006</v>
      </c>
      <c r="C7" t="str">
        <f>[1]!جدول1[[#This Row],[گروه محصول]]</f>
        <v>بیسکویت شیرین عسل</v>
      </c>
      <c r="D7" t="str">
        <f>[1]!جدول1[[#This Row],[فروشگاه]]</f>
        <v>آریا پخش فردوس قنبریان</v>
      </c>
      <c r="E7" s="1">
        <v>35087</v>
      </c>
      <c r="F7">
        <f>[1]!جدول1[[#This Row],[تعداد فروش]]</f>
        <v>48</v>
      </c>
      <c r="G7">
        <f>[1]!جدول1[[#This Row],[قیمت خرید ]]</f>
        <v>29680</v>
      </c>
      <c r="H7" t="str">
        <f>[1]!جدول1[[#This Row],[واحد شمارش]]</f>
        <v>کارتن</v>
      </c>
      <c r="I7">
        <f>[1]!جدول1[[#This Row],[تعداد در بسته ]]</f>
        <v>48</v>
      </c>
      <c r="J7" t="str">
        <f>[1]!جدول1[[#This Row],[واحد شمارش بسته ]]</f>
        <v>عدد</v>
      </c>
      <c r="K7" s="1">
        <v>1684193</v>
      </c>
      <c r="L7">
        <f>[1]!جدول1[[#This Row],[درصد تخفیف]]</f>
        <v>0</v>
      </c>
      <c r="M7">
        <f>[1]!جدول1[[#This Row],[تعداد موجودی کالا]]</f>
        <v>96</v>
      </c>
      <c r="N7" t="str">
        <f>[1]!جدول1[[#This Row],[توضیحات محصول]]</f>
        <v xml:space="preserve">قیمت مصرف کننده  40,000 ریال می با شد که سود خرید شما از این محصول مبلغ 4,913 معادل %14 می باشد </v>
      </c>
    </row>
    <row r="8" spans="1:18" x14ac:dyDescent="0.25">
      <c r="A8" t="str">
        <f>[1]!جدول1[[#This Row],[نام محصول]]</f>
        <v>بیسکویت کرمدارتخت پرتقال10000ف</v>
      </c>
      <c r="B8" t="str">
        <f>[1]!جدول1[[#This Row],[کد اختصاصی کالا (بارکد)]]</f>
        <v>10007</v>
      </c>
      <c r="C8" t="str">
        <f>[1]!جدول1[[#This Row],[گروه محصول]]</f>
        <v>بیسکویت شیرین عسل</v>
      </c>
      <c r="D8" t="str">
        <f>[1]!جدول1[[#This Row],[فروشگاه]]</f>
        <v>آریا پخش فردوس قنبریان</v>
      </c>
      <c r="E8" s="1">
        <v>76321</v>
      </c>
      <c r="F8">
        <f>[1]!جدول1[[#This Row],[تعداد فروش]]</f>
        <v>3621</v>
      </c>
      <c r="G8">
        <f>[1]!جدول1[[#This Row],[قیمت خرید ]]</f>
        <v>76320</v>
      </c>
      <c r="H8" t="str">
        <f>[1]!جدول1[[#This Row],[واحد شمارش]]</f>
        <v>کارتن</v>
      </c>
      <c r="I8">
        <f>[1]!جدول1[[#This Row],[تعداد در بسته ]]</f>
        <v>40</v>
      </c>
      <c r="J8" t="str">
        <f>[1]!جدول1[[#This Row],[واحد شمارش بسته ]]</f>
        <v>عدد</v>
      </c>
      <c r="K8" s="1">
        <v>3052831</v>
      </c>
      <c r="L8">
        <f>[1]!جدول1[[#This Row],[درصد تخفیف]]</f>
        <v>0</v>
      </c>
      <c r="M8">
        <f>[1]!جدول1[[#This Row],[تعداد موجودی کالا]]</f>
        <v>5895</v>
      </c>
      <c r="N8" t="str">
        <f>[1]!جدول1[[#This Row],[توضیحات محصول]]</f>
        <v>قیمت مصرف کننده  100,000 ریال می با شد که سود خرید شما از این محصول مبلغ 23,679 معادل %31 می باشد</v>
      </c>
    </row>
    <row r="9" spans="1:18" x14ac:dyDescent="0.25">
      <c r="A9" t="str">
        <f>[1]!جدول1[[#This Row],[نام محصول]]</f>
        <v>* بیسکویت کرمدارتخت توت فرنگی10000ف#</v>
      </c>
      <c r="B9" t="str">
        <f>[1]!جدول1[[#This Row],[کد اختصاصی کالا (بارکد)]]</f>
        <v>10008</v>
      </c>
      <c r="C9" t="str">
        <f>[1]!جدول1[[#This Row],[گروه محصول]]</f>
        <v>بیسکویت شیرین عسل</v>
      </c>
      <c r="D9" t="str">
        <f>[1]!جدول1[[#This Row],[فروشگاه]]</f>
        <v>آریا پخش فردوس قنبریان</v>
      </c>
      <c r="E9" s="1">
        <v>76321</v>
      </c>
      <c r="F9">
        <f>[1]!جدول1[[#This Row],[تعداد فروش]]</f>
        <v>2880</v>
      </c>
      <c r="G9">
        <f>[1]!جدول1[[#This Row],[قیمت خرید ]]</f>
        <v>59360</v>
      </c>
      <c r="H9" t="str">
        <f>[1]!جدول1[[#This Row],[واحد شمارش]]</f>
        <v>کارتن</v>
      </c>
      <c r="I9">
        <f>[1]!جدول1[[#This Row],[تعداد در بسته ]]</f>
        <v>40</v>
      </c>
      <c r="J9" t="str">
        <f>[1]!جدول1[[#This Row],[واحد شمارش بسته ]]</f>
        <v>عدد</v>
      </c>
      <c r="K9" s="1">
        <v>3052831</v>
      </c>
      <c r="L9">
        <f>[1]!جدول1[[#This Row],[درصد تخفیف]]</f>
        <v>0</v>
      </c>
      <c r="M9">
        <f>[1]!جدول1[[#This Row],[تعداد موجودی کالا]]</f>
        <v>3929</v>
      </c>
      <c r="N9" t="str">
        <f>[1]!جدول1[[#This Row],[توضیحات محصول]]</f>
        <v>قیمت مصرف کننده  100,000 ریال می با شد که سود خرید شما از این محصول مبلغ 23,679 معادل %31 می باشد</v>
      </c>
    </row>
    <row r="10" spans="1:18" x14ac:dyDescent="0.25">
      <c r="A10" t="str">
        <f>[1]!جدول1[[#This Row],[نام محصول]]</f>
        <v>بیسکویت کرمدارتخت کاکائو 12000ف#</v>
      </c>
      <c r="B10" t="str">
        <f>[1]!جدول1[[#This Row],[کد اختصاصی کالا (بارکد)]]</f>
        <v>10009</v>
      </c>
      <c r="C10" t="str">
        <f>[1]!جدول1[[#This Row],[گروه محصول]]</f>
        <v>بیسکویت شیرین عسل</v>
      </c>
      <c r="D10" t="str">
        <f>[1]!جدول1[[#This Row],[فروشگاه]]</f>
        <v>آریا پخش فردوس قنبریان</v>
      </c>
      <c r="E10" s="1">
        <v>79710</v>
      </c>
      <c r="F10">
        <f>[1]!جدول1[[#This Row],[تعداد فروش]]</f>
        <v>2820</v>
      </c>
      <c r="G10">
        <f>[1]!جدول1[[#This Row],[قیمت خرید ]]</f>
        <v>76320</v>
      </c>
      <c r="H10" t="str">
        <f>[1]!جدول1[[#This Row],[واحد شمارش]]</f>
        <v>کارتن</v>
      </c>
      <c r="I10">
        <f>[1]!جدول1[[#This Row],[تعداد در بسته ]]</f>
        <v>40</v>
      </c>
      <c r="J10" t="str">
        <f>[1]!جدول1[[#This Row],[واحد شمارش بسته ]]</f>
        <v>عدد</v>
      </c>
      <c r="K10" s="1">
        <v>3188392</v>
      </c>
      <c r="L10">
        <f>[1]!جدول1[[#This Row],[درصد تخفیف]]</f>
        <v>0</v>
      </c>
      <c r="M10">
        <f>[1]!جدول1[[#This Row],[تعداد موجودی کالا]]</f>
        <v>3402</v>
      </c>
      <c r="N10" t="str">
        <f>[1]!جدول1[[#This Row],[توضیحات محصول]]</f>
        <v>قیمت مصرف کننده  120,000 ریال می با شد که سود خرید شما از این محصول مبلغ 40,290 معادل %51 می باشد</v>
      </c>
    </row>
    <row r="11" spans="1:18" x14ac:dyDescent="0.25">
      <c r="A11" t="str">
        <f>[1]!جدول1[[#This Row],[نام محصول]]</f>
        <v>بیسکویت کرمدارتخت موز10000ف#</v>
      </c>
      <c r="B11" t="str">
        <f>[1]!جدول1[[#This Row],[کد اختصاصی کالا (بارکد)]]</f>
        <v>10010</v>
      </c>
      <c r="C11" t="str">
        <f>[1]!جدول1[[#This Row],[گروه محصول]]</f>
        <v>بیسکویت شیرین عسل</v>
      </c>
      <c r="D11" t="str">
        <f>[1]!جدول1[[#This Row],[فروشگاه]]</f>
        <v>آریا پخش فردوس قنبریان</v>
      </c>
      <c r="E11" s="1">
        <v>76321</v>
      </c>
      <c r="F11">
        <f>[1]!جدول1[[#This Row],[تعداد فروش]]</f>
        <v>5375</v>
      </c>
      <c r="G11">
        <f>[1]!جدول1[[#This Row],[قیمت خرید ]]</f>
        <v>59360</v>
      </c>
      <c r="H11" t="str">
        <f>[1]!جدول1[[#This Row],[واحد شمارش]]</f>
        <v>کارتن</v>
      </c>
      <c r="I11">
        <f>[1]!جدول1[[#This Row],[تعداد در بسته ]]</f>
        <v>40</v>
      </c>
      <c r="J11" t="str">
        <f>[1]!جدول1[[#This Row],[واحد شمارش بسته ]]</f>
        <v>عدد</v>
      </c>
      <c r="K11" s="1">
        <v>3052831</v>
      </c>
      <c r="L11">
        <f>[1]!جدول1[[#This Row],[درصد تخفیف]]</f>
        <v>0</v>
      </c>
      <c r="M11">
        <f>[1]!جدول1[[#This Row],[تعداد موجودی کالا]]</f>
        <v>6407</v>
      </c>
      <c r="N11" t="str">
        <f>[1]!جدول1[[#This Row],[توضیحات محصول]]</f>
        <v>قیمت مصرف کننده  100,000 ریال می با شد که سود خرید شما از این محصول مبلغ 23,679 معادل %31 می باشد</v>
      </c>
    </row>
    <row r="12" spans="1:18" x14ac:dyDescent="0.25">
      <c r="A12" t="str">
        <f>[1]!جدول1[[#This Row],[نام محصول]]</f>
        <v>بیسکویت کرمدار تخت نارگیل10000ف</v>
      </c>
      <c r="B12" t="str">
        <f>[1]!جدول1[[#This Row],[کد اختصاصی کالا (بارکد)]]</f>
        <v>10011</v>
      </c>
      <c r="C12" t="str">
        <f>[1]!جدول1[[#This Row],[گروه محصول]]</f>
        <v>بیسکویت شیرین عسل</v>
      </c>
      <c r="D12" t="str">
        <f>[1]!جدول1[[#This Row],[فروشگاه]]</f>
        <v>آریا پخش فردوس قنبریان</v>
      </c>
      <c r="E12" s="1">
        <v>76321</v>
      </c>
      <c r="F12">
        <f>[1]!جدول1[[#This Row],[تعداد فروش]]</f>
        <v>85</v>
      </c>
      <c r="G12">
        <f>[1]!جدول1[[#This Row],[قیمت خرید ]]</f>
        <v>66780</v>
      </c>
      <c r="H12" t="str">
        <f>[1]!جدول1[[#This Row],[واحد شمارش]]</f>
        <v>کارتن</v>
      </c>
      <c r="I12">
        <f>[1]!جدول1[[#This Row],[تعداد در بسته ]]</f>
        <v>40</v>
      </c>
      <c r="J12" t="str">
        <f>[1]!جدول1[[#This Row],[واحد شمارش بسته ]]</f>
        <v>عدد</v>
      </c>
      <c r="K12" s="1">
        <v>3052831</v>
      </c>
      <c r="L12">
        <f>[1]!جدول1[[#This Row],[درصد تخفیف]]</f>
        <v>0</v>
      </c>
      <c r="M12">
        <f>[1]!جدول1[[#This Row],[تعداد موجودی کالا]]</f>
        <v>-20</v>
      </c>
      <c r="N12" t="str">
        <f>[1]!جدول1[[#This Row],[توضیحات محصول]]</f>
        <v>قیمت مصرف کننده  100,000 ریال می با شد که سود خرید شما از این محصول مبلغ 23,679 معادل %31 می باشد</v>
      </c>
    </row>
    <row r="13" spans="1:18" x14ac:dyDescent="0.25">
      <c r="A13" t="str">
        <f>[1]!جدول1[[#This Row],[نام محصول]]</f>
        <v>بیسکویت کرمدار لیوانی قلب نارگیل 10 نداریم</v>
      </c>
      <c r="B13" t="str">
        <f>[1]!جدول1[[#This Row],[کد اختصاصی کالا (بارکد)]]</f>
        <v>10012</v>
      </c>
      <c r="C13" t="str">
        <f>[1]!جدول1[[#This Row],[گروه محصول]]</f>
        <v>بیسکویت شیرین عسل</v>
      </c>
      <c r="D13" t="str">
        <f>[1]!جدول1[[#This Row],[فروشگاه]]</f>
        <v>آریا پخش فردوس قنبریان</v>
      </c>
      <c r="E13" s="1">
        <v>79701</v>
      </c>
      <c r="F13">
        <f>[1]!جدول1[[#This Row],[تعداد فروش]]</f>
        <v>120</v>
      </c>
      <c r="G13">
        <f>[1]!جدول1[[#This Row],[قیمت خرید ]]</f>
        <v>66780</v>
      </c>
      <c r="H13" t="str">
        <f>[1]!جدول1[[#This Row],[واحد شمارش]]</f>
        <v>کارتن</v>
      </c>
      <c r="I13">
        <f>[1]!جدول1[[#This Row],[تعداد در بسته ]]</f>
        <v>40</v>
      </c>
      <c r="J13" t="str">
        <f>[1]!جدول1[[#This Row],[واحد شمارش بسته ]]</f>
        <v>عدد</v>
      </c>
      <c r="K13" s="1">
        <v>3188039</v>
      </c>
      <c r="L13">
        <f>[1]!جدول1[[#This Row],[درصد تخفیف]]</f>
        <v>0</v>
      </c>
      <c r="M13">
        <f>[1]!جدول1[[#This Row],[تعداد موجودی کالا]]</f>
        <v>489</v>
      </c>
      <c r="N13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14" spans="1:18" x14ac:dyDescent="0.25">
      <c r="A14" t="str">
        <f>[1]!جدول1[[#This Row],[نام محصول]]</f>
        <v>بیسکویت کرمدارلیوانی قلب پرتقال10000ف</v>
      </c>
      <c r="B14" t="str">
        <f>[1]!جدول1[[#This Row],[کد اختصاصی کالا (بارکد)]]</f>
        <v>10013</v>
      </c>
      <c r="C14" t="str">
        <f>[1]!جدول1[[#This Row],[گروه محصول]]</f>
        <v>بیسکویت شیرین عسل</v>
      </c>
      <c r="D14" t="str">
        <f>[1]!جدول1[[#This Row],[فروشگاه]]</f>
        <v>آریا پخش فردوس قنبریان</v>
      </c>
      <c r="E14" s="1">
        <v>79701</v>
      </c>
      <c r="F14">
        <f>[1]!جدول1[[#This Row],[تعداد فروش]]</f>
        <v>650</v>
      </c>
      <c r="G14">
        <f>[1]!جدول1[[#This Row],[قیمت خرید ]]</f>
        <v>66780</v>
      </c>
      <c r="H14" t="str">
        <f>[1]!جدول1[[#This Row],[واحد شمارش]]</f>
        <v>کارتن</v>
      </c>
      <c r="I14">
        <f>[1]!جدول1[[#This Row],[تعداد در بسته ]]</f>
        <v>40</v>
      </c>
      <c r="J14" t="str">
        <f>[1]!جدول1[[#This Row],[واحد شمارش بسته ]]</f>
        <v>عدد</v>
      </c>
      <c r="K14" s="1">
        <v>3188039</v>
      </c>
      <c r="L14">
        <f>[1]!جدول1[[#This Row],[درصد تخفیف]]</f>
        <v>0</v>
      </c>
      <c r="M14">
        <f>[1]!جدول1[[#This Row],[تعداد موجودی کالا]]</f>
        <v>0</v>
      </c>
      <c r="N14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15" spans="1:18" x14ac:dyDescent="0.25">
      <c r="A15" t="str">
        <f>[1]!جدول1[[#This Row],[نام محصول]]</f>
        <v>بیسکویت کرمدارلیوانی قلب توت فرنگی10000ف#</v>
      </c>
      <c r="B15" t="str">
        <f>[1]!جدول1[[#This Row],[کد اختصاصی کالا (بارکد)]]</f>
        <v>10014</v>
      </c>
      <c r="C15" t="str">
        <f>[1]!جدول1[[#This Row],[گروه محصول]]</f>
        <v>بیسکویت شیرین عسل</v>
      </c>
      <c r="D15" t="str">
        <f>[1]!جدول1[[#This Row],[فروشگاه]]</f>
        <v>آریا پخش فردوس قنبریان</v>
      </c>
      <c r="E15" s="1">
        <v>79701</v>
      </c>
      <c r="F15">
        <f>[1]!جدول1[[#This Row],[تعداد فروش]]</f>
        <v>280</v>
      </c>
      <c r="G15">
        <f>[1]!جدول1[[#This Row],[قیمت خرید ]]</f>
        <v>66780</v>
      </c>
      <c r="H15" t="str">
        <f>[1]!جدول1[[#This Row],[واحد شمارش]]</f>
        <v>کارتن</v>
      </c>
      <c r="I15">
        <f>[1]!جدول1[[#This Row],[تعداد در بسته ]]</f>
        <v>40</v>
      </c>
      <c r="J15" t="str">
        <f>[1]!جدول1[[#This Row],[واحد شمارش بسته ]]</f>
        <v>عدد</v>
      </c>
      <c r="K15" s="1">
        <v>3188039</v>
      </c>
      <c r="L15">
        <f>[1]!جدول1[[#This Row],[درصد تخفیف]]</f>
        <v>0</v>
      </c>
      <c r="M15">
        <f>[1]!جدول1[[#This Row],[تعداد موجودی کالا]]</f>
        <v>0</v>
      </c>
      <c r="N15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16" spans="1:18" x14ac:dyDescent="0.25">
      <c r="A16" t="str">
        <f>[1]!جدول1[[#This Row],[نام محصول]]</f>
        <v>** بیسکویت کرمدارلیوانی قلب  فندوق10000ف#</v>
      </c>
      <c r="B16" t="str">
        <f>[1]!جدول1[[#This Row],[کد اختصاصی کالا (بارکد)]]</f>
        <v>10015</v>
      </c>
      <c r="C16" t="str">
        <f>[1]!جدول1[[#This Row],[گروه محصول]]</f>
        <v>بیسکویت شیرین عسل</v>
      </c>
      <c r="D16" t="str">
        <f>[1]!جدول1[[#This Row],[فروشگاه]]</f>
        <v>آریا پخش فردوس قنبریان</v>
      </c>
      <c r="E16" s="1">
        <v>83735</v>
      </c>
      <c r="F16">
        <f>[1]!جدول1[[#This Row],[تعداد فروش]]</f>
        <v>0</v>
      </c>
      <c r="G16">
        <f>[1]!جدول1[[#This Row],[قیمت خرید ]]</f>
        <v>51940</v>
      </c>
      <c r="H16" t="str">
        <f>[1]!جدول1[[#This Row],[واحد شمارش]]</f>
        <v>کارتن</v>
      </c>
      <c r="I16">
        <f>[1]!جدول1[[#This Row],[تعداد در بسته ]]</f>
        <v>40</v>
      </c>
      <c r="J16" t="str">
        <f>[1]!جدول1[[#This Row],[واحد شمارش بسته ]]</f>
        <v>عدد</v>
      </c>
      <c r="K16" s="1">
        <v>3349381</v>
      </c>
      <c r="L16">
        <f>[1]!جدول1[[#This Row],[درصد تخفیف]]</f>
        <v>0</v>
      </c>
      <c r="M16">
        <f>[1]!جدول1[[#This Row],[تعداد موجودی کالا]]</f>
        <v>0</v>
      </c>
      <c r="N16" t="str">
        <f>[1]!جدول1[[#This Row],[توضیحات محصول]]</f>
        <v>قیمت مصرف کننده  100,000 ریال می با شد که سود خرید شما از این محصول مبلغ 16,265 معادل %19 می باشد</v>
      </c>
    </row>
    <row r="17" spans="1:14" x14ac:dyDescent="0.25">
      <c r="A17" t="str">
        <f>[1]!جدول1[[#This Row],[نام محصول]]</f>
        <v xml:space="preserve">بیسکویت کرمدار لیوانی قلب موز8000ف </v>
      </c>
      <c r="B17" t="str">
        <f>[1]!جدول1[[#This Row],[کد اختصاصی کالا (بارکد)]]</f>
        <v>10016</v>
      </c>
      <c r="C17" t="str">
        <f>[1]!جدول1[[#This Row],[گروه محصول]]</f>
        <v>بیسکویت شیرین عسل</v>
      </c>
      <c r="D17" t="str">
        <f>[1]!جدول1[[#This Row],[فروشگاه]]</f>
        <v>آریا پخش فردوس قنبریان</v>
      </c>
      <c r="E17" s="1">
        <v>66966</v>
      </c>
      <c r="F17">
        <f>[1]!جدول1[[#This Row],[تعداد فروش]]</f>
        <v>0</v>
      </c>
      <c r="G17">
        <f>[1]!جدول1[[#This Row],[قیمت خرید ]]</f>
        <v>51940</v>
      </c>
      <c r="H17" t="str">
        <f>[1]!جدول1[[#This Row],[واحد شمارش]]</f>
        <v>کارتن</v>
      </c>
      <c r="I17">
        <f>[1]!جدول1[[#This Row],[تعداد در بسته ]]</f>
        <v>40</v>
      </c>
      <c r="J17" t="str">
        <f>[1]!جدول1[[#This Row],[واحد شمارش بسته ]]</f>
        <v>عدد</v>
      </c>
      <c r="K17" s="1">
        <v>2678627</v>
      </c>
      <c r="L17">
        <f>[1]!جدول1[[#This Row],[درصد تخفیف]]</f>
        <v>0</v>
      </c>
      <c r="M17">
        <f>[1]!جدول1[[#This Row],[تعداد موجودی کالا]]</f>
        <v>0</v>
      </c>
      <c r="N17" t="str">
        <f>[1]!جدول1[[#This Row],[توضیحات محصول]]</f>
        <v>قیمت مصرف کننده  80,000 ریال می با شد که سود خرید شما از این محصول مبلغ 13,034 معادل %19 می باشد</v>
      </c>
    </row>
    <row r="18" spans="1:14" x14ac:dyDescent="0.25">
      <c r="A18" t="str">
        <f>[1]!جدول1[[#This Row],[نام محصول]]</f>
        <v>بیسکویت سینگل فیس40ع پرتقال7000</v>
      </c>
      <c r="B18" t="str">
        <f>[1]!جدول1[[#This Row],[کد اختصاصی کالا (بارکد)]]</f>
        <v>10017</v>
      </c>
      <c r="C18" t="str">
        <f>[1]!جدول1[[#This Row],[گروه محصول]]</f>
        <v>بیسکویت شیرین عسل</v>
      </c>
      <c r="D18" t="str">
        <f>[1]!جدول1[[#This Row],[فروشگاه]]</f>
        <v>آریا پخش فردوس قنبریان</v>
      </c>
      <c r="E18" s="1">
        <v>61417</v>
      </c>
      <c r="F18">
        <f>[1]!جدول1[[#This Row],[تعداد فروش]]</f>
        <v>0</v>
      </c>
      <c r="G18">
        <f>[1]!جدول1[[#This Row],[قیمت خرید ]]</f>
        <v>44520</v>
      </c>
      <c r="H18" t="str">
        <f>[1]!جدول1[[#This Row],[واحد شمارش]]</f>
        <v>کارتن</v>
      </c>
      <c r="I18">
        <f>[1]!جدول1[[#This Row],[تعداد در بسته ]]</f>
        <v>40</v>
      </c>
      <c r="J18" t="str">
        <f>[1]!جدول1[[#This Row],[واحد شمارش بسته ]]</f>
        <v>عدد</v>
      </c>
      <c r="K18" s="1">
        <v>2456665</v>
      </c>
      <c r="L18">
        <f>[1]!جدول1[[#This Row],[درصد تخفیف]]</f>
        <v>0</v>
      </c>
      <c r="M18">
        <f>[1]!جدول1[[#This Row],[تعداد موجودی کالا]]</f>
        <v>480</v>
      </c>
      <c r="N18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9" spans="1:14" x14ac:dyDescent="0.25">
      <c r="A19" t="str">
        <f>[1]!جدول1[[#This Row],[نام محصول]]</f>
        <v>بیسکویت سینگل فیس40ع توت فرنگی7000ف</v>
      </c>
      <c r="B19" t="str">
        <f>[1]!جدول1[[#This Row],[کد اختصاصی کالا (بارکد)]]</f>
        <v>10018</v>
      </c>
      <c r="C19" t="str">
        <f>[1]!جدول1[[#This Row],[گروه محصول]]</f>
        <v>بیسکویت شیرین عسل</v>
      </c>
      <c r="D19" t="str">
        <f>[1]!جدول1[[#This Row],[فروشگاه]]</f>
        <v>آریا پخش فردوس قنبریان</v>
      </c>
      <c r="E19" s="1">
        <v>61417</v>
      </c>
      <c r="F19">
        <f>[1]!جدول1[[#This Row],[تعداد فروش]]</f>
        <v>40</v>
      </c>
      <c r="G19">
        <f>[1]!جدول1[[#This Row],[قیمت خرید ]]</f>
        <v>51940</v>
      </c>
      <c r="H19" t="str">
        <f>[1]!جدول1[[#This Row],[واحد شمارش]]</f>
        <v>کارتن</v>
      </c>
      <c r="I19">
        <f>[1]!جدول1[[#This Row],[تعداد در بسته ]]</f>
        <v>40</v>
      </c>
      <c r="J19" t="str">
        <f>[1]!جدول1[[#This Row],[واحد شمارش بسته ]]</f>
        <v>عدد</v>
      </c>
      <c r="K19" s="1">
        <v>2456665</v>
      </c>
      <c r="L19">
        <f>[1]!جدول1[[#This Row],[درصد تخفیف]]</f>
        <v>0</v>
      </c>
      <c r="M19">
        <f>[1]!جدول1[[#This Row],[تعداد موجودی کالا]]</f>
        <v>160</v>
      </c>
      <c r="N19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20" spans="1:14" x14ac:dyDescent="0.25">
      <c r="A20" t="str">
        <f>[1]!جدول1[[#This Row],[نام محصول]]</f>
        <v>بیسکویت سینگل فیس40ع موز 7000ف</v>
      </c>
      <c r="B20" t="str">
        <f>[1]!جدول1[[#This Row],[کد اختصاصی کالا (بارکد)]]</f>
        <v>10019</v>
      </c>
      <c r="C20" t="str">
        <f>[1]!جدول1[[#This Row],[گروه محصول]]</f>
        <v>بیسکویت شیرین عسل</v>
      </c>
      <c r="D20" t="str">
        <f>[1]!جدول1[[#This Row],[فروشگاه]]</f>
        <v>آریا پخش فردوس قنبریان</v>
      </c>
      <c r="E20" s="1">
        <v>61601</v>
      </c>
      <c r="F20">
        <f>[1]!جدول1[[#This Row],[تعداد فروش]]</f>
        <v>80</v>
      </c>
      <c r="G20">
        <f>[1]!جدول1[[#This Row],[قیمت خرید ]]</f>
        <v>51940</v>
      </c>
      <c r="H20" t="str">
        <f>[1]!جدول1[[#This Row],[واحد شمارش]]</f>
        <v>کارتن</v>
      </c>
      <c r="I20">
        <f>[1]!جدول1[[#This Row],[تعداد در بسته ]]</f>
        <v>40</v>
      </c>
      <c r="J20" t="str">
        <f>[1]!جدول1[[#This Row],[واحد شمارش بسته ]]</f>
        <v>عدد</v>
      </c>
      <c r="K20" s="1">
        <v>2464025</v>
      </c>
      <c r="L20">
        <f>[1]!جدول1[[#This Row],[درصد تخفیف]]</f>
        <v>0</v>
      </c>
      <c r="M20">
        <f>[1]!جدول1[[#This Row],[تعداد موجودی کالا]]</f>
        <v>120</v>
      </c>
      <c r="N20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21" spans="1:14" x14ac:dyDescent="0.25">
      <c r="A21" t="str">
        <f>[1]!جدول1[[#This Row],[نام محصول]]</f>
        <v>بیسکویت سینگل فیس 40 ع نارگیل 7000 ف</v>
      </c>
      <c r="B21" t="str">
        <f>[1]!جدول1[[#This Row],[کد اختصاصی کالا (بارکد)]]</f>
        <v>10020</v>
      </c>
      <c r="C21" t="str">
        <f>[1]!جدول1[[#This Row],[گروه محصول]]</f>
        <v>بیسکویت شیرین عسل</v>
      </c>
      <c r="D21" t="str">
        <f>[1]!جدول1[[#This Row],[فروشگاه]]</f>
        <v>آریا پخش فردوس قنبریان</v>
      </c>
      <c r="E21" s="1">
        <v>61601</v>
      </c>
      <c r="F21">
        <f>[1]!جدول1[[#This Row],[تعداد فروش]]</f>
        <v>120</v>
      </c>
      <c r="G21">
        <f>[1]!جدول1[[#This Row],[قیمت خرید ]]</f>
        <v>51940</v>
      </c>
      <c r="H21" t="str">
        <f>[1]!جدول1[[#This Row],[واحد شمارش]]</f>
        <v>کارتن</v>
      </c>
      <c r="I21">
        <f>[1]!جدول1[[#This Row],[تعداد در بسته ]]</f>
        <v>40</v>
      </c>
      <c r="J21" t="str">
        <f>[1]!جدول1[[#This Row],[واحد شمارش بسته ]]</f>
        <v>عدد</v>
      </c>
      <c r="K21" s="1">
        <v>2464025</v>
      </c>
      <c r="L21">
        <f>[1]!جدول1[[#This Row],[درصد تخفیف]]</f>
        <v>0</v>
      </c>
      <c r="M21">
        <f>[1]!جدول1[[#This Row],[تعداد موجودی کالا]]</f>
        <v>480</v>
      </c>
      <c r="N21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22" spans="1:14" x14ac:dyDescent="0.25">
      <c r="A22" t="str">
        <f>[1]!جدول1[[#This Row],[نام محصول]]</f>
        <v>بیسکویت تست ایت 130گ کاکائویی12000ف</v>
      </c>
      <c r="B22" t="str">
        <f>[1]!جدول1[[#This Row],[کد اختصاصی کالا (بارکد)]]</f>
        <v>10021</v>
      </c>
      <c r="C22" t="str">
        <f>[1]!جدول1[[#This Row],[گروه محصول]]</f>
        <v>بیسکویت شیرین عسل</v>
      </c>
      <c r="D22" t="str">
        <f>[1]!جدول1[[#This Row],[فروشگاه]]</f>
        <v>آریا پخش فردوس قنبریان</v>
      </c>
      <c r="E22" s="1">
        <v>105317</v>
      </c>
      <c r="F22">
        <f>[1]!جدول1[[#This Row],[تعداد فروش]]</f>
        <v>192</v>
      </c>
      <c r="G22">
        <f>[1]!جدول1[[#This Row],[قیمت خرید ]]</f>
        <v>89040</v>
      </c>
      <c r="H22" t="str">
        <f>[1]!جدول1[[#This Row],[واحد شمارش]]</f>
        <v>بسته</v>
      </c>
      <c r="I22">
        <f>[1]!جدول1[[#This Row],[تعداد در بسته ]]</f>
        <v>32</v>
      </c>
      <c r="J22" t="str">
        <f>[1]!جدول1[[#This Row],[واحد شمارش بسته ]]</f>
        <v>عدد</v>
      </c>
      <c r="K22" s="1">
        <v>3370146</v>
      </c>
      <c r="L22">
        <f>[1]!جدول1[[#This Row],[درصد تخفیف]]</f>
        <v>0</v>
      </c>
      <c r="M22">
        <f>[1]!جدول1[[#This Row],[تعداد موجودی کالا]]</f>
        <v>864</v>
      </c>
      <c r="N22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23" spans="1:14" x14ac:dyDescent="0.25">
      <c r="A23" t="str">
        <f>[1]!جدول1[[#This Row],[نام محصول]]</f>
        <v>بیسکویت پتی بور13گ کاکائو 1000</v>
      </c>
      <c r="B23" t="str">
        <f>[1]!جدول1[[#This Row],[کد اختصاصی کالا (بارکد)]]</f>
        <v>10022</v>
      </c>
      <c r="C23" t="str">
        <f>[1]!جدول1[[#This Row],[گروه محصول]]</f>
        <v>بیسکویت شیرین عسل</v>
      </c>
      <c r="D23" t="str">
        <f>[1]!جدول1[[#This Row],[فروشگاه]]</f>
        <v>آریا پخش فردوس قنبریان</v>
      </c>
      <c r="E23" s="1">
        <v>8814</v>
      </c>
      <c r="F23">
        <f>[1]!جدول1[[#This Row],[تعداد فروش]]</f>
        <v>2850</v>
      </c>
      <c r="G23">
        <f>[1]!جدول1[[#This Row],[قیمت خرید ]]</f>
        <v>7632</v>
      </c>
      <c r="H23" t="str">
        <f>[1]!جدول1[[#This Row],[واحد شمارش]]</f>
        <v>کارتن</v>
      </c>
      <c r="I23">
        <f>[1]!جدول1[[#This Row],[تعداد در بسته ]]</f>
        <v>300</v>
      </c>
      <c r="J23" t="str">
        <f>[1]!جدول1[[#This Row],[واحد شمارش بسته ]]</f>
        <v>عدد</v>
      </c>
      <c r="K23" s="1">
        <v>2644226</v>
      </c>
      <c r="L23">
        <f>[1]!جدول1[[#This Row],[درصد تخفیف]]</f>
        <v>0</v>
      </c>
      <c r="M23">
        <f>[1]!جدول1[[#This Row],[تعداد موجودی کالا]]</f>
        <v>0</v>
      </c>
      <c r="N23" t="str">
        <f>[1]!جدول1[[#This Row],[توضیحات محصول]]</f>
        <v>قیمت مصرف کننده  10,000 ریال می با شد که سود خرید شما از این محصول مبلغ 1,186 معادل %13 می باشد</v>
      </c>
    </row>
    <row r="24" spans="1:14" x14ac:dyDescent="0.25">
      <c r="A24" t="str">
        <f>[1]!جدول1[[#This Row],[نام محصول]]</f>
        <v>بیسکویت پتی بور13گ وانیلی2ف#</v>
      </c>
      <c r="B24" t="str">
        <f>[1]!جدول1[[#This Row],[کد اختصاصی کالا (بارکد)]]</f>
        <v>10023</v>
      </c>
      <c r="C24" t="str">
        <f>[1]!جدول1[[#This Row],[گروه محصول]]</f>
        <v>بیسکویت شیرین عسل</v>
      </c>
      <c r="D24" t="str">
        <f>[1]!جدول1[[#This Row],[فروشگاه]]</f>
        <v>آریا پخش فردوس قنبریان</v>
      </c>
      <c r="E24" s="1">
        <v>16917</v>
      </c>
      <c r="F24">
        <f>[1]!جدول1[[#This Row],[تعداد فروش]]</f>
        <v>18000</v>
      </c>
      <c r="G24">
        <f>[1]!جدول1[[#This Row],[قیمت خرید ]]</f>
        <v>14840</v>
      </c>
      <c r="H24" t="str">
        <f>[1]!جدول1[[#This Row],[واحد شمارش]]</f>
        <v>کارتن</v>
      </c>
      <c r="I24">
        <f>[1]!جدول1[[#This Row],[تعداد در بسته ]]</f>
        <v>300</v>
      </c>
      <c r="J24" t="str">
        <f>[1]!جدول1[[#This Row],[واحد شمارش بسته ]]</f>
        <v>عدد</v>
      </c>
      <c r="K24" s="1">
        <v>5075151</v>
      </c>
      <c r="L24">
        <f>[1]!جدول1[[#This Row],[درصد تخفیف]]</f>
        <v>0</v>
      </c>
      <c r="M24">
        <f>[1]!جدول1[[#This Row],[تعداد موجودی کالا]]</f>
        <v>27002</v>
      </c>
      <c r="N24" t="str">
        <f>[1]!جدول1[[#This Row],[توضیحات محصول]]</f>
        <v>قیمت مصرف کننده  20,000 ریال می با شد که سود خرید شما از این محصول مبلغ 3,083 معادل %18 می باشد</v>
      </c>
    </row>
    <row r="25" spans="1:14" x14ac:dyDescent="0.25">
      <c r="A25" t="str">
        <f>[1]!جدول1[[#This Row],[نام محصول]]</f>
        <v>بیسکویت پتی بور52ع وانیل3500</v>
      </c>
      <c r="B25" t="str">
        <f>[1]!جدول1[[#This Row],[کد اختصاصی کالا (بارکد)]]</f>
        <v>10024</v>
      </c>
      <c r="C25" t="str">
        <f>[1]!جدول1[[#This Row],[گروه محصول]]</f>
        <v>بیسکویت شیرین عسل</v>
      </c>
      <c r="D25" t="str">
        <f>[1]!جدول1[[#This Row],[فروشگاه]]</f>
        <v>آریا پخش فردوس قنبریان</v>
      </c>
      <c r="E25" s="1">
        <v>30772</v>
      </c>
      <c r="F25">
        <f>[1]!جدول1[[#This Row],[تعداد فروش]]</f>
        <v>0</v>
      </c>
      <c r="G25">
        <f>[1]!جدول1[[#This Row],[قیمت خرید ]]</f>
        <v>26451</v>
      </c>
      <c r="H25" t="str">
        <f>[1]!جدول1[[#This Row],[واحد شمارش]]</f>
        <v>کارتن</v>
      </c>
      <c r="I25">
        <f>[1]!جدول1[[#This Row],[تعداد در بسته ]]</f>
        <v>52</v>
      </c>
      <c r="J25" t="str">
        <f>[1]!جدول1[[#This Row],[واحد شمارش بسته ]]</f>
        <v>عدد</v>
      </c>
      <c r="K25" s="1">
        <v>1600153</v>
      </c>
      <c r="L25">
        <f>[1]!جدول1[[#This Row],[درصد تخفیف]]</f>
        <v>0</v>
      </c>
      <c r="M25">
        <f>[1]!جدول1[[#This Row],[تعداد موجودی کالا]]</f>
        <v>136</v>
      </c>
      <c r="N25" t="str">
        <f>[1]!جدول1[[#This Row],[توضیحات محصول]]</f>
        <v>قیمت مصرف کننده  35,000 ریال می با شد که سود خرید شما از این محصول مبلغ 4,228 معادل %14 می باشد</v>
      </c>
    </row>
    <row r="26" spans="1:14" x14ac:dyDescent="0.25">
      <c r="A26" t="str">
        <f>[1]!جدول1[[#This Row],[نام محصول]]</f>
        <v>بیسکویت پتی بور60ع شیری2000</v>
      </c>
      <c r="B26" t="str">
        <f>[1]!جدول1[[#This Row],[کد اختصاصی کالا (بارکد)]]</f>
        <v>10025</v>
      </c>
      <c r="C26" t="str">
        <f>[1]!جدول1[[#This Row],[گروه محصول]]</f>
        <v>بیسکویت شیرین عسل</v>
      </c>
      <c r="D26" t="str">
        <f>[1]!جدول1[[#This Row],[فروشگاه]]</f>
        <v>آریا پخش فردوس قنبریان</v>
      </c>
      <c r="E26" s="1">
        <v>17549</v>
      </c>
      <c r="F26">
        <f>[1]!جدول1[[#This Row],[تعداد فروش]]</f>
        <v>0</v>
      </c>
      <c r="G26">
        <f>[1]!جدول1[[#This Row],[قیمت خرید ]]</f>
        <v>14840</v>
      </c>
      <c r="H26" t="str">
        <f>[1]!جدول1[[#This Row],[واحد شمارش]]</f>
        <v>کارتن</v>
      </c>
      <c r="I26">
        <f>[1]!جدول1[[#This Row],[تعداد در بسته ]]</f>
        <v>60</v>
      </c>
      <c r="J26" t="str">
        <f>[1]!جدول1[[#This Row],[واحد شمارش بسته ]]</f>
        <v>عدد</v>
      </c>
      <c r="K26" s="1">
        <v>1052951</v>
      </c>
      <c r="L26">
        <f>[1]!جدول1[[#This Row],[درصد تخفیف]]</f>
        <v>0</v>
      </c>
      <c r="M26">
        <f>[1]!جدول1[[#This Row],[تعداد موجودی کالا]]</f>
        <v>0</v>
      </c>
      <c r="N26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7" spans="1:14" x14ac:dyDescent="0.25">
      <c r="A27" t="str">
        <f>[1]!جدول1[[#This Row],[نام محصول]]</f>
        <v>بیسکویت پتی بور60ع شیری4ف</v>
      </c>
      <c r="B27" t="str">
        <f>[1]!جدول1[[#This Row],[کد اختصاصی کالا (بارکد)]]</f>
        <v>10026</v>
      </c>
      <c r="C27" t="str">
        <f>[1]!جدول1[[#This Row],[گروه محصول]]</f>
        <v>بیسکویت شیرین عسل</v>
      </c>
      <c r="D27" t="str">
        <f>[1]!جدول1[[#This Row],[فروشگاه]]</f>
        <v>آریا پخش فردوس قنبریان</v>
      </c>
      <c r="E27" s="1">
        <v>33835</v>
      </c>
      <c r="F27">
        <f>[1]!جدول1[[#This Row],[تعداد فروش]]</f>
        <v>60</v>
      </c>
      <c r="G27">
        <f>[1]!جدول1[[#This Row],[قیمت خرید ]]</f>
        <v>29680</v>
      </c>
      <c r="H27" t="str">
        <f>[1]!جدول1[[#This Row],[واحد شمارش]]</f>
        <v>کارتن</v>
      </c>
      <c r="I27">
        <f>[1]!جدول1[[#This Row],[تعداد در بسته ]]</f>
        <v>60</v>
      </c>
      <c r="J27" t="str">
        <f>[1]!جدول1[[#This Row],[واحد شمارش بسته ]]</f>
        <v>عدد</v>
      </c>
      <c r="K27" s="1">
        <v>2030120</v>
      </c>
      <c r="L27">
        <f>[1]!جدول1[[#This Row],[درصد تخفیف]]</f>
        <v>0</v>
      </c>
      <c r="M27">
        <f>[1]!جدول1[[#This Row],[تعداد موجودی کالا]]</f>
        <v>2940</v>
      </c>
      <c r="N27" t="str">
        <f>[1]!جدول1[[#This Row],[توضیحات محصول]]</f>
        <v>قیمت مصرف کننده  40,000 ریال می با شد که سود خرید شما از این محصول مبلغ 6,165 معادل %18 می باشد</v>
      </c>
    </row>
    <row r="28" spans="1:14" x14ac:dyDescent="0.25">
      <c r="A28" t="str">
        <f>[1]!جدول1[[#This Row],[نام محصول]]</f>
        <v>* بیسکویت پتی بور60ع وانیل2000</v>
      </c>
      <c r="B28" t="str">
        <f>[1]!جدول1[[#This Row],[کد اختصاصی کالا (بارکد)]]</f>
        <v>10027</v>
      </c>
      <c r="C28" t="str">
        <f>[1]!جدول1[[#This Row],[گروه محصول]]</f>
        <v>بیسکویت شیرین عسل</v>
      </c>
      <c r="D28" t="str">
        <f>[1]!جدول1[[#This Row],[فروشگاه]]</f>
        <v>آریا پخش فردوس قنبریان</v>
      </c>
      <c r="E28" s="1">
        <v>17549</v>
      </c>
      <c r="F28">
        <f>[1]!جدول1[[#This Row],[تعداد فروش]]</f>
        <v>0</v>
      </c>
      <c r="G28">
        <f>[1]!جدول1[[#This Row],[قیمت خرید ]]</f>
        <v>14840</v>
      </c>
      <c r="H28" t="str">
        <f>[1]!جدول1[[#This Row],[واحد شمارش]]</f>
        <v>کارتن</v>
      </c>
      <c r="I28">
        <f>[1]!جدول1[[#This Row],[تعداد در بسته ]]</f>
        <v>60</v>
      </c>
      <c r="J28" t="str">
        <f>[1]!جدول1[[#This Row],[واحد شمارش بسته ]]</f>
        <v>عدد</v>
      </c>
      <c r="K28" s="1">
        <v>1052951</v>
      </c>
      <c r="L28">
        <f>[1]!جدول1[[#This Row],[درصد تخفیف]]</f>
        <v>0</v>
      </c>
      <c r="M28">
        <f>[1]!جدول1[[#This Row],[تعداد موجودی کالا]]</f>
        <v>0</v>
      </c>
      <c r="N28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9" spans="1:14" x14ac:dyDescent="0.25">
      <c r="A29" t="str">
        <f>[1]!جدول1[[#This Row],[نام محصول]]</f>
        <v xml:space="preserve">* بیسکویت باغ وحش5000ف# </v>
      </c>
      <c r="B29" t="str">
        <f>[1]!جدول1[[#This Row],[کد اختصاصی کالا (بارکد)]]</f>
        <v>10028</v>
      </c>
      <c r="C29" t="str">
        <f>[1]!جدول1[[#This Row],[گروه محصول]]</f>
        <v>بیسکویت شیرین عسل</v>
      </c>
      <c r="D29" t="str">
        <f>[1]!جدول1[[#This Row],[فروشگاه]]</f>
        <v>آریا پخش فردوس قنبریان</v>
      </c>
      <c r="E29" s="1">
        <v>43901</v>
      </c>
      <c r="F29">
        <f>[1]!جدول1[[#This Row],[تعداد فروش]]</f>
        <v>0</v>
      </c>
      <c r="G29">
        <f>[1]!جدول1[[#This Row],[قیمت خرید ]]</f>
        <v>37312</v>
      </c>
      <c r="H29" t="str">
        <f>[1]!جدول1[[#This Row],[واحد شمارش]]</f>
        <v>کارتن</v>
      </c>
      <c r="I29">
        <f>[1]!جدول1[[#This Row],[تعداد در بسته ]]</f>
        <v>24</v>
      </c>
      <c r="J29" t="str">
        <f>[1]!جدول1[[#This Row],[واحد شمارش بسته ]]</f>
        <v>عدد</v>
      </c>
      <c r="K29" s="1">
        <v>1053635</v>
      </c>
      <c r="L29">
        <f>[1]!جدول1[[#This Row],[درصد تخفیف]]</f>
        <v>0</v>
      </c>
      <c r="M29">
        <f>[1]!جدول1[[#This Row],[تعداد موجودی کالا]]</f>
        <v>0</v>
      </c>
      <c r="N29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30" spans="1:14" x14ac:dyDescent="0.25">
      <c r="A30" t="str">
        <f>[1]!جدول1[[#This Row],[نام محصول]]</f>
        <v>بیسکویت پتی بور85گ48ع وانیلی5000</v>
      </c>
      <c r="B30" t="str">
        <f>[1]!جدول1[[#This Row],[کد اختصاصی کالا (بارکد)]]</f>
        <v>10029</v>
      </c>
      <c r="C30" t="str">
        <f>[1]!جدول1[[#This Row],[گروه محصول]]</f>
        <v>بیسکویت شیرین عسل</v>
      </c>
      <c r="D30" t="str">
        <f>[1]!جدول1[[#This Row],[فروشگاه]]</f>
        <v>آریا پخش فردوس قنبریان</v>
      </c>
      <c r="E30" s="1">
        <v>43901</v>
      </c>
      <c r="F30">
        <f>[1]!جدول1[[#This Row],[تعداد فروش]]</f>
        <v>0</v>
      </c>
      <c r="G30">
        <f>[1]!جدول1[[#This Row],[قیمت خرید ]]</f>
        <v>37312</v>
      </c>
      <c r="H30" t="str">
        <f>[1]!جدول1[[#This Row],[واحد شمارش]]</f>
        <v>کارتن</v>
      </c>
      <c r="I30">
        <f>[1]!جدول1[[#This Row],[تعداد در بسته ]]</f>
        <v>48</v>
      </c>
      <c r="J30" t="str">
        <f>[1]!جدول1[[#This Row],[واحد شمارش بسته ]]</f>
        <v>عدد</v>
      </c>
      <c r="K30" s="1">
        <v>2107269</v>
      </c>
      <c r="L30">
        <f>[1]!جدول1[[#This Row],[درصد تخفیف]]</f>
        <v>0</v>
      </c>
      <c r="M30">
        <f>[1]!جدول1[[#This Row],[تعداد موجودی کالا]]</f>
        <v>0</v>
      </c>
      <c r="N30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31" spans="1:14" x14ac:dyDescent="0.25">
      <c r="A31" t="str">
        <f>[1]!جدول1[[#This Row],[نام محصول]]</f>
        <v>بیسکویت پتی بور125گ36ع شیری 12ف نداریم</v>
      </c>
      <c r="B31" t="str">
        <f>[1]!جدول1[[#This Row],[کد اختصاصی کالا (بارکد)]]</f>
        <v>10030</v>
      </c>
      <c r="C31" t="str">
        <f>[1]!جدول1[[#This Row],[گروه محصول]]</f>
        <v>بیسکویت شیرین عسل</v>
      </c>
      <c r="D31" t="str">
        <f>[1]!جدول1[[#This Row],[فروشگاه]]</f>
        <v>آریا پخش فردوس قنبریان</v>
      </c>
      <c r="E31" s="1">
        <v>105317</v>
      </c>
      <c r="F31">
        <f>[1]!جدول1[[#This Row],[تعداد فروش]]</f>
        <v>576</v>
      </c>
      <c r="G31">
        <f>[1]!جدول1[[#This Row],[قیمت خرید ]]</f>
        <v>89040</v>
      </c>
      <c r="H31" t="str">
        <f>[1]!جدول1[[#This Row],[واحد شمارش]]</f>
        <v>کارتن</v>
      </c>
      <c r="I31">
        <f>[1]!جدول1[[#This Row],[تعداد در بسته ]]</f>
        <v>36</v>
      </c>
      <c r="J31" t="str">
        <f>[1]!جدول1[[#This Row],[واحد شمارش بسته ]]</f>
        <v>عدد</v>
      </c>
      <c r="K31" s="1">
        <v>3791414</v>
      </c>
      <c r="L31">
        <f>[1]!جدول1[[#This Row],[درصد تخفیف]]</f>
        <v>0</v>
      </c>
      <c r="M31">
        <f>[1]!جدول1[[#This Row],[تعداد موجودی کالا]]</f>
        <v>90</v>
      </c>
      <c r="N31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32" spans="1:14" x14ac:dyDescent="0.25">
      <c r="A32" t="str">
        <f>[1]!جدول1[[#This Row],[نام محصول]]</f>
        <v>بیسکویت پتی بور125گ36ع وانیلی10000ف</v>
      </c>
      <c r="B32" t="str">
        <f>[1]!جدول1[[#This Row],[کد اختصاصی کالا (بارکد)]]</f>
        <v>10031</v>
      </c>
      <c r="C32" t="str">
        <f>[1]!جدول1[[#This Row],[گروه محصول]]</f>
        <v>بیسکویت شیرین عسل</v>
      </c>
      <c r="D32" t="str">
        <f>[1]!جدول1[[#This Row],[فروشگاه]]</f>
        <v>آریا پخش فردوس قنبریان</v>
      </c>
      <c r="E32" s="1">
        <v>74435</v>
      </c>
      <c r="F32">
        <f>[1]!جدول1[[#This Row],[تعداد فروش]]</f>
        <v>1872</v>
      </c>
      <c r="G32">
        <f>[1]!جدول1[[#This Row],[قیمت خرید ]]</f>
        <v>70173</v>
      </c>
      <c r="H32" t="str">
        <f>[1]!جدول1[[#This Row],[واحد شمارش]]</f>
        <v>کارتن</v>
      </c>
      <c r="I32">
        <f>[1]!جدول1[[#This Row],[تعداد در بسته ]]</f>
        <v>36</v>
      </c>
      <c r="J32" t="str">
        <f>[1]!جدول1[[#This Row],[واحد شمارش بسته ]]</f>
        <v>عدد</v>
      </c>
      <c r="K32" s="1">
        <v>2679658</v>
      </c>
      <c r="L32">
        <f>[1]!جدول1[[#This Row],[درصد تخفیف]]</f>
        <v>0</v>
      </c>
      <c r="M32">
        <f>[1]!جدول1[[#This Row],[تعداد موجودی کالا]]</f>
        <v>1425</v>
      </c>
      <c r="N32" t="str">
        <f>[1]!جدول1[[#This Row],[توضیحات محصول]]</f>
        <v>قیمت مصرف کننده  100,000 ریال می با شد که سود خرید شما از این محصول مبلغ 25,565 معادل %34 می باشد</v>
      </c>
    </row>
    <row r="33" spans="1:14" x14ac:dyDescent="0.25">
      <c r="A33" t="str">
        <f>[1]!جدول1[[#This Row],[نام محصول]]</f>
        <v>بیسکویت پتی بور125گ36ع کاکائو12000ف#</v>
      </c>
      <c r="B33" t="str">
        <f>[1]!جدول1[[#This Row],[کد اختصاصی کالا (بارکد)]]</f>
        <v>10032</v>
      </c>
      <c r="C33" t="str">
        <f>[1]!جدول1[[#This Row],[گروه محصول]]</f>
        <v>بیسکویت شیرین عسل</v>
      </c>
      <c r="D33" t="str">
        <f>[1]!جدول1[[#This Row],[فروشگاه]]</f>
        <v>آریا پخش فردوس قنبریان</v>
      </c>
      <c r="E33" s="1">
        <v>105317</v>
      </c>
      <c r="F33">
        <f>[1]!جدول1[[#This Row],[تعداد فروش]]</f>
        <v>0</v>
      </c>
      <c r="G33">
        <f>[1]!جدول1[[#This Row],[قیمت خرید ]]</f>
        <v>76320</v>
      </c>
      <c r="H33" t="str">
        <f>[1]!جدول1[[#This Row],[واحد شمارش]]</f>
        <v>کارتن</v>
      </c>
      <c r="I33">
        <f>[1]!جدول1[[#This Row],[تعداد در بسته ]]</f>
        <v>36</v>
      </c>
      <c r="J33" t="str">
        <f>[1]!جدول1[[#This Row],[واحد شمارش بسته ]]</f>
        <v>عدد</v>
      </c>
      <c r="K33" s="1">
        <v>3791414</v>
      </c>
      <c r="L33">
        <f>[1]!جدول1[[#This Row],[درصد تخفیف]]</f>
        <v>0</v>
      </c>
      <c r="M33">
        <f>[1]!جدول1[[#This Row],[تعداد موجودی کالا]]</f>
        <v>0</v>
      </c>
      <c r="N33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34" spans="1:14" x14ac:dyDescent="0.25">
      <c r="A34" t="str">
        <f>[1]!جدول1[[#This Row],[نام محصول]]</f>
        <v>بیسکویت پتی مانژ 125gr*44 شیر 7000</v>
      </c>
      <c r="B34" t="str">
        <f>[1]!جدول1[[#This Row],[کد اختصاصی کالا (بارکد)]]</f>
        <v>10033</v>
      </c>
      <c r="C34" t="str">
        <f>[1]!جدول1[[#This Row],[گروه محصول]]</f>
        <v>بیسکویت شیرین عسل</v>
      </c>
      <c r="D34" t="str">
        <f>[1]!جدول1[[#This Row],[فروشگاه]]</f>
        <v>آریا پخش فردوس قنبریان</v>
      </c>
      <c r="E34" s="1">
        <v>61601</v>
      </c>
      <c r="F34">
        <f>[1]!جدول1[[#This Row],[تعداد فروش]]</f>
        <v>0</v>
      </c>
      <c r="G34">
        <f>[1]!جدول1[[#This Row],[قیمت خرید ]]</f>
        <v>52854</v>
      </c>
      <c r="H34" t="str">
        <f>[1]!جدول1[[#This Row],[واحد شمارش]]</f>
        <v>کارتن</v>
      </c>
      <c r="I34">
        <f>[1]!جدول1[[#This Row],[تعداد در بسته ]]</f>
        <v>44</v>
      </c>
      <c r="J34" t="str">
        <f>[1]!جدول1[[#This Row],[واحد شمارش بسته ]]</f>
        <v>عدد</v>
      </c>
      <c r="K34" s="1">
        <v>2710427</v>
      </c>
      <c r="L34">
        <f>[1]!جدول1[[#This Row],[درصد تخفیف]]</f>
        <v>0</v>
      </c>
      <c r="M34">
        <f>[1]!جدول1[[#This Row],[تعداد موجودی کالا]]</f>
        <v>0</v>
      </c>
      <c r="N34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35" spans="1:14" x14ac:dyDescent="0.25">
      <c r="A35" t="str">
        <f>[1]!جدول1[[#This Row],[نام محصول]]</f>
        <v>بیسکویت پتی مانژ125gr*44کاکائو8000</v>
      </c>
      <c r="B35" t="str">
        <f>[1]!جدول1[[#This Row],[کد اختصاصی کالا (بارکد)]]</f>
        <v>10034</v>
      </c>
      <c r="C35" t="str">
        <f>[1]!جدول1[[#This Row],[گروه محصول]]</f>
        <v>بیسکویت شیرین عسل</v>
      </c>
      <c r="D35" t="str">
        <f>[1]!جدول1[[#This Row],[فروشگاه]]</f>
        <v>آریا پخش فردوس قنبریان</v>
      </c>
      <c r="E35" s="1">
        <v>70174</v>
      </c>
      <c r="F35">
        <f>[1]!جدول1[[#This Row],[تعداد فروش]]</f>
        <v>0</v>
      </c>
      <c r="G35">
        <f>[1]!جدول1[[#This Row],[قیمت خرید ]]</f>
        <v>52553</v>
      </c>
      <c r="H35" t="str">
        <f>[1]!جدول1[[#This Row],[واحد شمارش]]</f>
        <v>کارتن</v>
      </c>
      <c r="I35">
        <f>[1]!جدول1[[#This Row],[تعداد در بسته ]]</f>
        <v>44</v>
      </c>
      <c r="J35" t="str">
        <f>[1]!جدول1[[#This Row],[واحد شمارش بسته ]]</f>
        <v>عدد</v>
      </c>
      <c r="K35" s="1">
        <v>3087643</v>
      </c>
      <c r="L35">
        <f>[1]!جدول1[[#This Row],[درصد تخفیف]]</f>
        <v>0</v>
      </c>
      <c r="M35">
        <f>[1]!جدول1[[#This Row],[تعداد موجودی کالا]]</f>
        <v>0</v>
      </c>
      <c r="N35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36" spans="1:14" x14ac:dyDescent="0.25">
      <c r="A36" t="str">
        <f>[1]!جدول1[[#This Row],[نام محصول]]</f>
        <v>بیسکویت پتی مانژ 125gr*44 وانیل ج 7000</v>
      </c>
      <c r="B36" t="str">
        <f>[1]!جدول1[[#This Row],[کد اختصاصی کالا (بارکد)]]</f>
        <v>10035</v>
      </c>
      <c r="C36" t="str">
        <f>[1]!جدول1[[#This Row],[گروه محصول]]</f>
        <v>بیسکویت شیرین عسل</v>
      </c>
      <c r="D36" t="str">
        <f>[1]!جدول1[[#This Row],[فروشگاه]]</f>
        <v>آریا پخش فردوس قنبریان</v>
      </c>
      <c r="E36" s="1">
        <v>61601</v>
      </c>
      <c r="F36">
        <f>[1]!جدول1[[#This Row],[تعداد فروش]]</f>
        <v>0</v>
      </c>
      <c r="G36">
        <f>[1]!جدول1[[#This Row],[قیمت خرید ]]</f>
        <v>52854</v>
      </c>
      <c r="H36" t="str">
        <f>[1]!جدول1[[#This Row],[واحد شمارش]]</f>
        <v>کارتن</v>
      </c>
      <c r="I36">
        <f>[1]!جدول1[[#This Row],[تعداد در بسته ]]</f>
        <v>44</v>
      </c>
      <c r="J36" t="str">
        <f>[1]!جدول1[[#This Row],[واحد شمارش بسته ]]</f>
        <v>عدد</v>
      </c>
      <c r="K36" s="1">
        <v>2710427</v>
      </c>
      <c r="L36">
        <f>[1]!جدول1[[#This Row],[درصد تخفیف]]</f>
        <v>0</v>
      </c>
      <c r="M36">
        <f>[1]!جدول1[[#This Row],[تعداد موجودی کالا]]</f>
        <v>0</v>
      </c>
      <c r="N36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37" spans="1:14" x14ac:dyDescent="0.25">
      <c r="A37" t="str">
        <f>[1]!جدول1[[#This Row],[نام محصول]]</f>
        <v>بیسکویت پتی بور 340gr16 وانیلی30ف</v>
      </c>
      <c r="B37" t="str">
        <f>[1]!جدول1[[#This Row],[کد اختصاصی کالا (بارکد)]]</f>
        <v>10036</v>
      </c>
      <c r="C37" t="str">
        <f>[1]!جدول1[[#This Row],[گروه محصول]]</f>
        <v>بیسکویت شیرین عسل</v>
      </c>
      <c r="D37" t="str">
        <f>[1]!جدول1[[#This Row],[فروشگاه]]</f>
        <v>آریا پخش فردوس قنبریان</v>
      </c>
      <c r="E37" s="1">
        <v>263293</v>
      </c>
      <c r="F37">
        <f>[1]!جدول1[[#This Row],[تعداد فروش]]</f>
        <v>34</v>
      </c>
      <c r="G37">
        <f>[1]!جدول1[[#This Row],[قیمت خرید ]]</f>
        <v>222600</v>
      </c>
      <c r="H37" t="str">
        <f>[1]!جدول1[[#This Row],[واحد شمارش]]</f>
        <v>کارتن</v>
      </c>
      <c r="I37">
        <f>[1]!جدول1[[#This Row],[تعداد در بسته ]]</f>
        <v>16</v>
      </c>
      <c r="J37" t="str">
        <f>[1]!جدول1[[#This Row],[واحد شمارش بسته ]]</f>
        <v>عدد</v>
      </c>
      <c r="K37" s="1">
        <v>4212682</v>
      </c>
      <c r="L37">
        <f>[1]!جدول1[[#This Row],[درصد تخفیف]]</f>
        <v>0</v>
      </c>
      <c r="M37">
        <f>[1]!جدول1[[#This Row],[تعداد موجودی کالا]]</f>
        <v>6</v>
      </c>
      <c r="N37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38" spans="1:14" x14ac:dyDescent="0.25">
      <c r="A38" t="str">
        <f>[1]!جدول1[[#This Row],[نام محصول]]</f>
        <v>بیسکویت پتی بور 680gr8 وانیلی50ف</v>
      </c>
      <c r="B38" t="str">
        <f>[1]!جدول1[[#This Row],[کد اختصاصی کالا (بارکد)]]</f>
        <v>10037</v>
      </c>
      <c r="C38" t="str">
        <f>[1]!جدول1[[#This Row],[گروه محصول]]</f>
        <v>بیسکویت شیرین عسل</v>
      </c>
      <c r="D38" t="str">
        <f>[1]!جدول1[[#This Row],[فروشگاه]]</f>
        <v>آریا پخش فردوس قنبریان</v>
      </c>
      <c r="E38" s="1">
        <v>438670</v>
      </c>
      <c r="F38">
        <f>[1]!جدول1[[#This Row],[تعداد فروش]]</f>
        <v>32</v>
      </c>
      <c r="G38">
        <f>[1]!جدول1[[#This Row],[قیمت خرید ]]</f>
        <v>373120</v>
      </c>
      <c r="H38" t="str">
        <f>[1]!جدول1[[#This Row],[واحد شمارش]]</f>
        <v>کارتن</v>
      </c>
      <c r="I38">
        <f>[1]!جدول1[[#This Row],[تعداد در بسته ]]</f>
        <v>8</v>
      </c>
      <c r="J38" t="str">
        <f>[1]!جدول1[[#This Row],[واحد شمارش بسته ]]</f>
        <v>عدد</v>
      </c>
      <c r="K38" s="1">
        <v>3509363</v>
      </c>
      <c r="L38">
        <f>[1]!جدول1[[#This Row],[درصد تخفیف]]</f>
        <v>0</v>
      </c>
      <c r="M38">
        <f>[1]!جدول1[[#This Row],[تعداد موجودی کالا]]</f>
        <v>0</v>
      </c>
      <c r="N38" t="str">
        <f>[1]!جدول1[[#This Row],[توضیحات محصول]]</f>
        <v>قیمت مصرف کننده  500,000 ریال می با شد که سود خرید شما از این محصول مبلغ 61,330 معادل %14 می باشد</v>
      </c>
    </row>
    <row r="39" spans="1:14" x14ac:dyDescent="0.25">
      <c r="A39" t="str">
        <f>[1]!جدول1[[#This Row],[نام محصول]]</f>
        <v xml:space="preserve">بیسکویت کودک3000ف </v>
      </c>
      <c r="B39" t="str">
        <f>[1]!جدول1[[#This Row],[کد اختصاصی کالا (بارکد)]]</f>
        <v>10038</v>
      </c>
      <c r="C39" t="str">
        <f>[1]!جدول1[[#This Row],[گروه محصول]]</f>
        <v>بیسکویت شیرین عسل</v>
      </c>
      <c r="D39" t="str">
        <f>[1]!جدول1[[#This Row],[فروشگاه]]</f>
        <v>آریا پخش فردوس قنبریان</v>
      </c>
      <c r="E39" s="1">
        <v>26318</v>
      </c>
      <c r="F39">
        <f>[1]!جدول1[[#This Row],[تعداد فروش]]</f>
        <v>0</v>
      </c>
      <c r="G39">
        <f>[1]!جدول1[[#This Row],[قیمت خرید ]]</f>
        <v>22260</v>
      </c>
      <c r="H39" t="str">
        <f>[1]!جدول1[[#This Row],[واحد شمارش]]</f>
        <v>کارتن</v>
      </c>
      <c r="I39">
        <f>[1]!جدول1[[#This Row],[تعداد در بسته ]]</f>
        <v>60</v>
      </c>
      <c r="J39" t="str">
        <f>[1]!جدول1[[#This Row],[واحد شمارش بسته ]]</f>
        <v>عدد</v>
      </c>
      <c r="K39" s="1">
        <v>1579096</v>
      </c>
      <c r="L39">
        <f>[1]!جدول1[[#This Row],[درصد تخفیف]]</f>
        <v>0</v>
      </c>
      <c r="M39">
        <f>[1]!جدول1[[#This Row],[تعداد موجودی کالا]]</f>
        <v>0</v>
      </c>
      <c r="N39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40" spans="1:14" x14ac:dyDescent="0.25">
      <c r="A40" t="str">
        <f>[1]!جدول1[[#This Row],[نام محصول]]</f>
        <v>بیسکویت کودک5000ف نداریم</v>
      </c>
      <c r="B40" t="str">
        <f>[1]!جدول1[[#This Row],[کد اختصاصی کالا (بارکد)]]</f>
        <v>10039</v>
      </c>
      <c r="C40" t="str">
        <f>[1]!جدول1[[#This Row],[گروه محصول]]</f>
        <v>بیسکویت شیرین عسل</v>
      </c>
      <c r="D40" t="str">
        <f>[1]!جدول1[[#This Row],[فروشگاه]]</f>
        <v>آریا پخش فردوس قنبریان</v>
      </c>
      <c r="E40" s="1">
        <v>43901</v>
      </c>
      <c r="F40">
        <f>[1]!جدول1[[#This Row],[تعداد فروش]]</f>
        <v>0</v>
      </c>
      <c r="G40">
        <f>[1]!جدول1[[#This Row],[قیمت خرید ]]</f>
        <v>37312</v>
      </c>
      <c r="H40" t="str">
        <f>[1]!جدول1[[#This Row],[واحد شمارش]]</f>
        <v>کارتن</v>
      </c>
      <c r="I40">
        <f>[1]!جدول1[[#This Row],[تعداد در بسته ]]</f>
        <v>60</v>
      </c>
      <c r="J40" t="str">
        <f>[1]!جدول1[[#This Row],[واحد شمارش بسته ]]</f>
        <v>عدد</v>
      </c>
      <c r="K40" s="1">
        <v>2634086</v>
      </c>
      <c r="L40">
        <f>[1]!جدول1[[#This Row],[درصد تخفیف]]</f>
        <v>0</v>
      </c>
      <c r="M40">
        <f>[1]!جدول1[[#This Row],[تعداد موجودی کالا]]</f>
        <v>9</v>
      </c>
      <c r="N40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41" spans="1:14" x14ac:dyDescent="0.25">
      <c r="A41" t="str">
        <f>[1]!جدول1[[#This Row],[نام محصول]]</f>
        <v>بیسکویت دایجستا90گرم3000ف</v>
      </c>
      <c r="B41" t="str">
        <f>[1]!جدول1[[#This Row],[کد اختصاصی کالا (بارکد)]]</f>
        <v>10040</v>
      </c>
      <c r="C41" t="str">
        <f>[1]!جدول1[[#This Row],[گروه محصول]]</f>
        <v>بیسکویت شیرین عسل</v>
      </c>
      <c r="D41" t="str">
        <f>[1]!جدول1[[#This Row],[فروشگاه]]</f>
        <v>آریا پخش فردوس قنبریان</v>
      </c>
      <c r="E41" s="1">
        <v>26318</v>
      </c>
      <c r="F41">
        <f>[1]!جدول1[[#This Row],[تعداد فروش]]</f>
        <v>900</v>
      </c>
      <c r="G41">
        <f>[1]!جدول1[[#This Row],[قیمت خرید ]]</f>
        <v>14840</v>
      </c>
      <c r="H41" t="str">
        <f>[1]!جدول1[[#This Row],[واحد شمارش]]</f>
        <v>کارتن</v>
      </c>
      <c r="I41">
        <f>[1]!جدول1[[#This Row],[تعداد در بسته ]]</f>
        <v>90</v>
      </c>
      <c r="J41" t="str">
        <f>[1]!جدول1[[#This Row],[واحد شمارش بسته ]]</f>
        <v>عدد</v>
      </c>
      <c r="K41" s="1">
        <v>2368644</v>
      </c>
      <c r="L41">
        <f>[1]!جدول1[[#This Row],[درصد تخفیف]]</f>
        <v>0</v>
      </c>
      <c r="M41">
        <f>[1]!جدول1[[#This Row],[تعداد موجودی کالا]]</f>
        <v>5417</v>
      </c>
      <c r="N41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42" spans="1:14" x14ac:dyDescent="0.25">
      <c r="A42" t="str">
        <f>[1]!جدول1[[#This Row],[نام محصول]]</f>
        <v>بیسکویت دایجستا پرتقالی8000</v>
      </c>
      <c r="B42" t="str">
        <f>[1]!جدول1[[#This Row],[کد اختصاصی کالا (بارکد)]]</f>
        <v>10041</v>
      </c>
      <c r="C42" t="str">
        <f>[1]!جدول1[[#This Row],[گروه محصول]]</f>
        <v>بیسکویت شیرین عسل</v>
      </c>
      <c r="D42" t="str">
        <f>[1]!جدول1[[#This Row],[فروشگاه]]</f>
        <v>آریا پخش فردوس قنبریان</v>
      </c>
      <c r="E42" s="1">
        <v>70174</v>
      </c>
      <c r="F42">
        <f>[1]!جدول1[[#This Row],[تعداد فروش]]</f>
        <v>0</v>
      </c>
      <c r="G42">
        <f>[1]!جدول1[[#This Row],[قیمت خرید ]]</f>
        <v>51940</v>
      </c>
      <c r="H42" t="str">
        <f>[1]!جدول1[[#This Row],[واحد شمارش]]</f>
        <v>کارتن</v>
      </c>
      <c r="I42">
        <f>[1]!جدول1[[#This Row],[تعداد در بسته ]]</f>
        <v>40</v>
      </c>
      <c r="J42" t="str">
        <f>[1]!جدول1[[#This Row],[واحد شمارش بسته ]]</f>
        <v>عدد</v>
      </c>
      <c r="K42" s="1">
        <v>2806948</v>
      </c>
      <c r="L42">
        <f>[1]!جدول1[[#This Row],[درصد تخفیف]]</f>
        <v>0</v>
      </c>
      <c r="M42">
        <f>[1]!جدول1[[#This Row],[تعداد موجودی کالا]]</f>
        <v>0</v>
      </c>
      <c r="N42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43" spans="1:14" x14ac:dyDescent="0.25">
      <c r="A43" t="str">
        <f>[1]!جدول1[[#This Row],[نام محصول]]</f>
        <v>* بیسکویت دایجستا گندم کامل15000ف#</v>
      </c>
      <c r="B43" t="str">
        <f>[1]!جدول1[[#This Row],[کد اختصاصی کالا (بارکد)]]</f>
        <v>10042</v>
      </c>
      <c r="C43" t="str">
        <f>[1]!جدول1[[#This Row],[گروه محصول]]</f>
        <v>بیسکویت شیرین عسل</v>
      </c>
      <c r="D43" t="str">
        <f>[1]!جدول1[[#This Row],[فروشگاه]]</f>
        <v>آریا پخش فردوس قنبریان</v>
      </c>
      <c r="E43" s="1">
        <v>131646</v>
      </c>
      <c r="F43">
        <f>[1]!جدول1[[#This Row],[تعداد فروش]]</f>
        <v>1584</v>
      </c>
      <c r="G43">
        <f>[1]!جدول1[[#This Row],[قیمت خرید ]]</f>
        <v>76320</v>
      </c>
      <c r="H43" t="str">
        <f>[1]!جدول1[[#This Row],[واحد شمارش]]</f>
        <v>کارتن</v>
      </c>
      <c r="I43">
        <f>[1]!جدول1[[#This Row],[تعداد در بسته ]]</f>
        <v>36</v>
      </c>
      <c r="J43" t="str">
        <f>[1]!جدول1[[#This Row],[واحد شمارش بسته ]]</f>
        <v>عدد</v>
      </c>
      <c r="K43" s="1">
        <v>4739267</v>
      </c>
      <c r="L43">
        <f>[1]!جدول1[[#This Row],[درصد تخفیف]]</f>
        <v>0</v>
      </c>
      <c r="M43">
        <f>[1]!جدول1[[#This Row],[تعداد موجودی کالا]]</f>
        <v>10</v>
      </c>
      <c r="N43" t="str">
        <f>[1]!جدول1[[#This Row],[توضیحات محصول]]</f>
        <v>قیمت مصرف کننده  150,000 ریال می با شد که سود خرید شما از این محصول مبلغ 18,354 معادل %14 می باشد</v>
      </c>
    </row>
    <row r="44" spans="1:14" x14ac:dyDescent="0.25">
      <c r="A44" t="str">
        <f>[1]!جدول1[[#This Row],[نام محصول]]</f>
        <v>بیسکویت دایجستا روکش شکلات14000#نداریم</v>
      </c>
      <c r="B44" t="str">
        <f>[1]!جدول1[[#This Row],[کد اختصاصی کالا (بارکد)]]</f>
        <v>10043</v>
      </c>
      <c r="C44" t="str">
        <f>[1]!جدول1[[#This Row],[گروه محصول]]</f>
        <v>بیسکویت شیرین عسل</v>
      </c>
      <c r="D44" t="str">
        <f>[1]!جدول1[[#This Row],[فروشگاه]]</f>
        <v>آریا پخش فردوس قنبریان</v>
      </c>
      <c r="E44" s="1">
        <v>122832</v>
      </c>
      <c r="F44">
        <f>[1]!جدول1[[#This Row],[تعداد فروش]]</f>
        <v>0</v>
      </c>
      <c r="G44">
        <f>[1]!جدول1[[#This Row],[قیمت خرید ]]</f>
        <v>103880</v>
      </c>
      <c r="H44" t="str">
        <f>[1]!جدول1[[#This Row],[واحد شمارش]]</f>
        <v>کارتن</v>
      </c>
      <c r="I44">
        <f>[1]!جدول1[[#This Row],[تعداد در بسته ]]</f>
        <v>20</v>
      </c>
      <c r="J44" t="str">
        <f>[1]!جدول1[[#This Row],[واحد شمارش بسته ]]</f>
        <v>عدد</v>
      </c>
      <c r="K44" s="1">
        <v>2456645</v>
      </c>
      <c r="L44">
        <f>[1]!جدول1[[#This Row],[درصد تخفیف]]</f>
        <v>0</v>
      </c>
      <c r="M44">
        <f>[1]!جدول1[[#This Row],[تعداد موجودی کالا]]</f>
        <v>20</v>
      </c>
      <c r="N44" t="str">
        <f>[1]!جدول1[[#This Row],[توضیحات محصول]]</f>
        <v>قیمت مصرف کننده  140,000 ریال می با شد که سود خرید شما از این محصول مبلغ 17,168 معادل %14 می باشد</v>
      </c>
    </row>
    <row r="45" spans="1:14" x14ac:dyDescent="0.25">
      <c r="A45" t="str">
        <f>[1]!جدول1[[#This Row],[نام محصول]]</f>
        <v>بیسکویت700gدایجستا پذیرایی60ف #</v>
      </c>
      <c r="B45" t="str">
        <f>[1]!جدول1[[#This Row],[کد اختصاصی کالا (بارکد)]]</f>
        <v>10044</v>
      </c>
      <c r="C45" t="str">
        <f>[1]!جدول1[[#This Row],[گروه محصول]]</f>
        <v>بیسکویت شیرین عسل</v>
      </c>
      <c r="D45" t="str">
        <f>[1]!جدول1[[#This Row],[فروشگاه]]</f>
        <v>آریا پخش فردوس قنبریان</v>
      </c>
      <c r="E45" s="1">
        <v>507533</v>
      </c>
      <c r="F45">
        <f>[1]!جدول1[[#This Row],[تعداد فروش]]</f>
        <v>9</v>
      </c>
      <c r="G45">
        <f>[1]!جدول1[[#This Row],[قیمت خرید ]]</f>
        <v>445200</v>
      </c>
      <c r="H45" t="str">
        <f>[1]!جدول1[[#This Row],[واحد شمارش]]</f>
        <v>کارتن</v>
      </c>
      <c r="I45">
        <f>[1]!جدول1[[#This Row],[تعداد در بسته ]]</f>
        <v>8</v>
      </c>
      <c r="J45" t="str">
        <f>[1]!جدول1[[#This Row],[واحد شمارش بسته ]]</f>
        <v>عدد</v>
      </c>
      <c r="K45" s="1">
        <v>4060265</v>
      </c>
      <c r="L45">
        <f>[1]!جدول1[[#This Row],[درصد تخفیف]]</f>
        <v>0</v>
      </c>
      <c r="M45">
        <f>[1]!جدول1[[#This Row],[تعداد موجودی کالا]]</f>
        <v>32</v>
      </c>
      <c r="N45" t="str">
        <f>[1]!جدول1[[#This Row],[توضیحات محصول]]</f>
        <v>قیمت مصرف کننده  600,000 ریال می با شد که سود خرید شما از این محصول مبلغ 92,467 معادل %18 می باشد</v>
      </c>
    </row>
    <row r="46" spans="1:14" x14ac:dyDescent="0.25">
      <c r="A46" t="str">
        <f>[1]!جدول1[[#This Row],[نام محصول]]</f>
        <v>بیسکویت گندمین180گرم15ف</v>
      </c>
      <c r="B46" t="str">
        <f>[1]!جدول1[[#This Row],[کد اختصاصی کالا (بارکد)]]</f>
        <v>10045</v>
      </c>
      <c r="C46" t="str">
        <f>[1]!جدول1[[#This Row],[گروه محصول]]</f>
        <v>بیسکویت شیرین عسل</v>
      </c>
      <c r="D46" t="str">
        <f>[1]!جدول1[[#This Row],[فروشگاه]]</f>
        <v>آریا پخش فردوس قنبریان</v>
      </c>
      <c r="E46" s="1">
        <v>125064</v>
      </c>
      <c r="F46">
        <f>[1]!جدول1[[#This Row],[تعداد فروش]]</f>
        <v>36</v>
      </c>
      <c r="G46">
        <f>[1]!جدول1[[#This Row],[قیمت خرید ]]</f>
        <v>113294</v>
      </c>
      <c r="H46" t="str">
        <f>[1]!جدول1[[#This Row],[واحد شمارش]]</f>
        <v>کارتن</v>
      </c>
      <c r="I46">
        <f>[1]!جدول1[[#This Row],[تعداد در بسته ]]</f>
        <v>36</v>
      </c>
      <c r="J46" t="str">
        <f>[1]!جدول1[[#This Row],[واحد شمارش بسته ]]</f>
        <v>عدد</v>
      </c>
      <c r="K46" s="1">
        <v>4502304</v>
      </c>
      <c r="L46">
        <f>[1]!جدول1[[#This Row],[درصد تخفیف]]</f>
        <v>0</v>
      </c>
      <c r="M46">
        <f>[1]!جدول1[[#This Row],[تعداد موجودی کالا]]</f>
        <v>684</v>
      </c>
      <c r="N46" t="str">
        <f>[1]!جدول1[[#This Row],[توضیحات محصول]]</f>
        <v>قیمت مصرف کننده  150,000 ریال می با شد که سود خرید شما از این محصول مبلغ 24,936 معادل %20 می باشد</v>
      </c>
    </row>
    <row r="47" spans="1:14" x14ac:dyDescent="0.25">
      <c r="A47" t="str">
        <f>[1]!جدول1[[#This Row],[نام محصول]]</f>
        <v xml:space="preserve">بیسکویت گندمک60ع 3000ف </v>
      </c>
      <c r="B47" t="str">
        <f>[1]!جدول1[[#This Row],[کد اختصاصی کالا (بارکد)]]</f>
        <v>10046</v>
      </c>
      <c r="C47" t="str">
        <f>[1]!جدول1[[#This Row],[گروه محصول]]</f>
        <v>بیسکویت شیرین عسل</v>
      </c>
      <c r="D47" t="str">
        <f>[1]!جدول1[[#This Row],[فروشگاه]]</f>
        <v>آریا پخش فردوس قنبریان</v>
      </c>
      <c r="E47" s="1">
        <v>26318</v>
      </c>
      <c r="F47">
        <f>[1]!جدول1[[#This Row],[تعداد فروش]]</f>
        <v>1740</v>
      </c>
      <c r="G47">
        <f>[1]!جدول1[[#This Row],[قیمت خرید ]]</f>
        <v>22649</v>
      </c>
      <c r="H47" t="str">
        <f>[1]!جدول1[[#This Row],[واحد شمارش]]</f>
        <v>کارتن</v>
      </c>
      <c r="I47">
        <f>[1]!جدول1[[#This Row],[تعداد در بسته ]]</f>
        <v>60</v>
      </c>
      <c r="J47" t="str">
        <f>[1]!جدول1[[#This Row],[واحد شمارش بسته ]]</f>
        <v>عدد</v>
      </c>
      <c r="K47" s="1">
        <v>1579096</v>
      </c>
      <c r="L47">
        <f>[1]!جدول1[[#This Row],[درصد تخفیف]]</f>
        <v>0</v>
      </c>
      <c r="M47">
        <f>[1]!جدول1[[#This Row],[تعداد موجودی کالا]]</f>
        <v>1080</v>
      </c>
      <c r="N47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48" spans="1:14" x14ac:dyDescent="0.25">
      <c r="A48" t="str">
        <f>[1]!جدول1[[#This Row],[نام محصول]]</f>
        <v xml:space="preserve">بیسکویت ماری180gوانیلی12ف </v>
      </c>
      <c r="B48" t="str">
        <f>[1]!جدول1[[#This Row],[کد اختصاصی کالا (بارکد)]]</f>
        <v>10047</v>
      </c>
      <c r="C48" t="str">
        <f>[1]!جدول1[[#This Row],[گروه محصول]]</f>
        <v>بیسکویت شیرین عسل</v>
      </c>
      <c r="D48" t="str">
        <f>[1]!جدول1[[#This Row],[فروشگاه]]</f>
        <v>آریا پخش فردوس قنبریان</v>
      </c>
      <c r="E48" s="1">
        <v>81251</v>
      </c>
      <c r="F48">
        <f>[1]!جدول1[[#This Row],[تعداد فروش]]</f>
        <v>806</v>
      </c>
      <c r="G48">
        <f>[1]!جدول1[[#This Row],[قیمت خرید ]]</f>
        <v>59360</v>
      </c>
      <c r="H48" t="str">
        <f>[1]!جدول1[[#This Row],[واحد شمارش]]</f>
        <v>کارتن</v>
      </c>
      <c r="I48">
        <f>[1]!جدول1[[#This Row],[تعداد در بسته ]]</f>
        <v>24</v>
      </c>
      <c r="J48" t="str">
        <f>[1]!جدول1[[#This Row],[واحد شمارش بسته ]]</f>
        <v>عدد</v>
      </c>
      <c r="K48" s="1">
        <v>1950020</v>
      </c>
      <c r="L48">
        <f>[1]!جدول1[[#This Row],[درصد تخفیف]]</f>
        <v>0</v>
      </c>
      <c r="M48">
        <f>[1]!جدول1[[#This Row],[تعداد موجودی کالا]]</f>
        <v>0</v>
      </c>
      <c r="N48" t="str">
        <f>[1]!جدول1[[#This Row],[توضیحات محصول]]</f>
        <v>قیمت مصرف کننده  120,000 ریال می با شد که سود خرید شما از این محصول مبلغ 38,749 معادل %48 می باشد</v>
      </c>
    </row>
    <row r="49" spans="1:14" x14ac:dyDescent="0.25">
      <c r="A49" t="str">
        <f>[1]!جدول1[[#This Row],[نام محصول]]</f>
        <v>بیسکویتTea timeکره ای جعبه30000ف</v>
      </c>
      <c r="B49" t="str">
        <f>[1]!جدول1[[#This Row],[کد اختصاصی کالا (بارکد)]]</f>
        <v>10048</v>
      </c>
      <c r="C49" t="str">
        <f>[1]!جدول1[[#This Row],[گروه محصول]]</f>
        <v>بیسکویت شیرین عسل</v>
      </c>
      <c r="D49" t="str">
        <f>[1]!جدول1[[#This Row],[فروشگاه]]</f>
        <v>آریا پخش فردوس قنبریان</v>
      </c>
      <c r="E49" s="1">
        <v>263293</v>
      </c>
      <c r="F49">
        <f>[1]!جدول1[[#This Row],[تعداد فروش]]</f>
        <v>14</v>
      </c>
      <c r="G49">
        <f>[1]!جدول1[[#This Row],[قیمت خرید ]]</f>
        <v>186560</v>
      </c>
      <c r="H49" t="str">
        <f>[1]!جدول1[[#This Row],[واحد شمارش]]</f>
        <v>کارتن</v>
      </c>
      <c r="I49">
        <f>[1]!جدول1[[#This Row],[تعداد در بسته ]]</f>
        <v>12</v>
      </c>
      <c r="J49" t="str">
        <f>[1]!جدول1[[#This Row],[واحد شمارش بسته ]]</f>
        <v>جعبه</v>
      </c>
      <c r="K49" s="1">
        <v>3159512</v>
      </c>
      <c r="L49">
        <f>[1]!جدول1[[#This Row],[درصد تخفیف]]</f>
        <v>0</v>
      </c>
      <c r="M49">
        <f>[1]!جدول1[[#This Row],[تعداد موجودی کالا]]</f>
        <v>49</v>
      </c>
      <c r="N49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50" spans="1:14" x14ac:dyDescent="0.25">
      <c r="A50" t="str">
        <f>[1]!جدول1[[#This Row],[نام محصول]]</f>
        <v>بیسکویتTea timeزنجبیل کنجدی جعبه40000ف نداریم</v>
      </c>
      <c r="B50" t="str">
        <f>[1]!جدول1[[#This Row],[کد اختصاصی کالا (بارکد)]]</f>
        <v>10049</v>
      </c>
      <c r="C50" t="str">
        <f>[1]!جدول1[[#This Row],[گروه محصول]]</f>
        <v>بیسکویت شیرین عسل</v>
      </c>
      <c r="D50" t="str">
        <f>[1]!جدول1[[#This Row],[فروشگاه]]</f>
        <v>آریا پخش فردوس قنبریان</v>
      </c>
      <c r="E50" s="1">
        <v>350982</v>
      </c>
      <c r="F50">
        <f>[1]!جدول1[[#This Row],[تعداد فروش]]</f>
        <v>0</v>
      </c>
      <c r="G50">
        <f>[1]!جدول1[[#This Row],[قیمت خرید ]]</f>
        <v>296800</v>
      </c>
      <c r="H50" t="str">
        <f>[1]!جدول1[[#This Row],[واحد شمارش]]</f>
        <v>کارتن</v>
      </c>
      <c r="I50">
        <f>[1]!جدول1[[#This Row],[تعداد در بسته ]]</f>
        <v>12</v>
      </c>
      <c r="J50" t="str">
        <f>[1]!جدول1[[#This Row],[واحد شمارش بسته ]]</f>
        <v>عدد</v>
      </c>
      <c r="K50" s="1">
        <v>4211778</v>
      </c>
      <c r="L50">
        <f>[1]!جدول1[[#This Row],[درصد تخفیف]]</f>
        <v>0</v>
      </c>
      <c r="M50">
        <f>[1]!جدول1[[#This Row],[تعداد موجودی کالا]]</f>
        <v>143</v>
      </c>
      <c r="N50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51" spans="1:14" x14ac:dyDescent="0.25">
      <c r="A51" t="str">
        <f>[1]!جدول1[[#This Row],[نام محصول]]</f>
        <v>های بای90ع3000</v>
      </c>
      <c r="B51" t="str">
        <f>[1]!جدول1[[#This Row],[کد اختصاصی کالا (بارکد)]]</f>
        <v>10050</v>
      </c>
      <c r="C51" t="str">
        <f>[1]!جدول1[[#This Row],[گروه محصول]]</f>
        <v>بیسکویت شیرین عسل</v>
      </c>
      <c r="D51" t="str">
        <f>[1]!جدول1[[#This Row],[فروشگاه]]</f>
        <v>آریا پخش فردوس قنبریان</v>
      </c>
      <c r="E51" s="1">
        <v>26318</v>
      </c>
      <c r="F51">
        <f>[1]!جدول1[[#This Row],[تعداد فروش]]</f>
        <v>0</v>
      </c>
      <c r="G51">
        <f>[1]!جدول1[[#This Row],[قیمت خرید ]]</f>
        <v>22260</v>
      </c>
      <c r="H51" t="str">
        <f>[1]!جدول1[[#This Row],[واحد شمارش]]</f>
        <v>کارتن</v>
      </c>
      <c r="I51">
        <f>[1]!جدول1[[#This Row],[تعداد در بسته ]]</f>
        <v>90</v>
      </c>
      <c r="J51" t="str">
        <f>[1]!جدول1[[#This Row],[واحد شمارش بسته ]]</f>
        <v>عدد</v>
      </c>
      <c r="K51" s="1">
        <v>2368644</v>
      </c>
      <c r="L51">
        <f>[1]!جدول1[[#This Row],[درصد تخفیف]]</f>
        <v>0</v>
      </c>
      <c r="M51">
        <f>[1]!جدول1[[#This Row],[تعداد موجودی کالا]]</f>
        <v>0</v>
      </c>
      <c r="N51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52" spans="1:14" x14ac:dyDescent="0.25">
      <c r="A52" t="str">
        <f>[1]!جدول1[[#This Row],[نام محصول]]</f>
        <v>های بای40عددی4500ف</v>
      </c>
      <c r="B52" t="str">
        <f>[1]!جدول1[[#This Row],[کد اختصاصی کالا (بارکد)]]</f>
        <v>10051</v>
      </c>
      <c r="C52" t="str">
        <f>[1]!جدول1[[#This Row],[گروه محصول]]</f>
        <v>بیسکویت شیرین عسل</v>
      </c>
      <c r="D52" t="str">
        <f>[1]!جدول1[[#This Row],[فروشگاه]]</f>
        <v>آریا پخش فردوس قنبریان</v>
      </c>
      <c r="E52" s="1">
        <v>35873</v>
      </c>
      <c r="F52">
        <f>[1]!جدول1[[#This Row],[تعداد فروش]]</f>
        <v>0</v>
      </c>
      <c r="G52">
        <f>[1]!جدول1[[#This Row],[قیمت خرید ]]</f>
        <v>33496</v>
      </c>
      <c r="H52" t="str">
        <f>[1]!جدول1[[#This Row],[واحد شمارش]]</f>
        <v>کارتن</v>
      </c>
      <c r="I52">
        <f>[1]!جدول1[[#This Row],[تعداد در بسته ]]</f>
        <v>40</v>
      </c>
      <c r="J52" t="str">
        <f>[1]!جدول1[[#This Row],[واحد شمارش بسته ]]</f>
        <v>عدد</v>
      </c>
      <c r="K52" s="1">
        <v>1434936</v>
      </c>
      <c r="L52">
        <f>[1]!جدول1[[#This Row],[درصد تخفیف]]</f>
        <v>0</v>
      </c>
      <c r="M52">
        <f>[1]!جدول1[[#This Row],[تعداد موجودی کالا]]</f>
        <v>0</v>
      </c>
      <c r="N52" t="str">
        <f>[1]!جدول1[[#This Row],[توضیحات محصول]]</f>
        <v>قیمت مصرف کننده  45,000 ریال می با شد که سود خرید شما از این محصول مبلغ 9,127 معادل %25 می باشد</v>
      </c>
    </row>
    <row r="53" spans="1:14" x14ac:dyDescent="0.25">
      <c r="A53" t="str">
        <f>[1]!جدول1[[#This Row],[نام محصول]]</f>
        <v>های بای40عددی7500ف</v>
      </c>
      <c r="B53" t="str">
        <f>[1]!جدول1[[#This Row],[کد اختصاصی کالا (بارکد)]]</f>
        <v>10052</v>
      </c>
      <c r="C53" t="str">
        <f>[1]!جدول1[[#This Row],[گروه محصول]]</f>
        <v>بیسکویت شیرین عسل</v>
      </c>
      <c r="D53" t="str">
        <f>[1]!جدول1[[#This Row],[فروشگاه]]</f>
        <v>آریا پخش فردوس قنبریان</v>
      </c>
      <c r="E53" s="1">
        <v>59789</v>
      </c>
      <c r="F53">
        <f>[1]!جدول1[[#This Row],[تعداد فروش]]</f>
        <v>0</v>
      </c>
      <c r="G53">
        <f>[1]!جدول1[[#This Row],[قیمت خرید ]]</f>
        <v>55968</v>
      </c>
      <c r="H53" t="str">
        <f>[1]!جدول1[[#This Row],[واحد شمارش]]</f>
        <v>کارتن</v>
      </c>
      <c r="I53">
        <f>[1]!جدول1[[#This Row],[تعداد در بسته ]]</f>
        <v>40</v>
      </c>
      <c r="J53" t="str">
        <f>[1]!جدول1[[#This Row],[واحد شمارش بسته ]]</f>
        <v>عدد</v>
      </c>
      <c r="K53" s="1">
        <v>2391547</v>
      </c>
      <c r="L53">
        <f>[1]!جدول1[[#This Row],[درصد تخفیف]]</f>
        <v>0</v>
      </c>
      <c r="M53">
        <f>[1]!جدول1[[#This Row],[تعداد موجودی کالا]]</f>
        <v>0</v>
      </c>
      <c r="N53" t="str">
        <f>[1]!جدول1[[#This Row],[توضیحات محصول]]</f>
        <v>قیمت مصرف کننده  75,000 ریال می با شد که سود خرید شما از این محصول مبلغ 15,211 معادل %25 می باشد</v>
      </c>
    </row>
    <row r="54" spans="1:14" x14ac:dyDescent="0.25">
      <c r="A54" t="str">
        <f>[1]!جدول1[[#This Row],[نام محصول]]</f>
        <v>های بای145گرم15000ف</v>
      </c>
      <c r="B54" t="str">
        <f>[1]!جدول1[[#This Row],[کد اختصاصی کالا (بارکد)]]</f>
        <v>10053</v>
      </c>
      <c r="C54" t="str">
        <f>[1]!جدول1[[#This Row],[گروه محصول]]</f>
        <v>بیسکویت شیرین عسل</v>
      </c>
      <c r="D54" t="str">
        <f>[1]!جدول1[[#This Row],[فروشگاه]]</f>
        <v>آریا پخش فردوس قنبریان</v>
      </c>
      <c r="E54" s="1">
        <v>131646</v>
      </c>
      <c r="F54">
        <f>[1]!جدول1[[#This Row],[تعداد فروش]]</f>
        <v>240</v>
      </c>
      <c r="G54">
        <f>[1]!جدول1[[#This Row],[قیمت خرید ]]</f>
        <v>89362</v>
      </c>
      <c r="H54" t="str">
        <f>[1]!جدول1[[#This Row],[واحد شمارش]]</f>
        <v>کارتن</v>
      </c>
      <c r="I54">
        <f>[1]!جدول1[[#This Row],[تعداد در بسته ]]</f>
        <v>24</v>
      </c>
      <c r="J54" t="str">
        <f>[1]!جدول1[[#This Row],[واحد شمارش بسته ]]</f>
        <v>عدد</v>
      </c>
      <c r="K54" s="1">
        <v>3159512</v>
      </c>
      <c r="L54">
        <f>[1]!جدول1[[#This Row],[درصد تخفیف]]</f>
        <v>0</v>
      </c>
      <c r="M54">
        <f>[1]!جدول1[[#This Row],[تعداد موجودی کالا]]</f>
        <v>410</v>
      </c>
      <c r="N54" t="str">
        <f>[1]!جدول1[[#This Row],[توضیحات محصول]]</f>
        <v>قیمت مصرف کننده  150,000 ریال می با شد که سود خرید شما از این محصول مبلغ 18,354 معادل %14 می باشد</v>
      </c>
    </row>
    <row r="55" spans="1:14" x14ac:dyDescent="0.25">
      <c r="A55" t="str">
        <f>[1]!جدول1[[#This Row],[نام محصول]]</f>
        <v>* های بای شکلاتی پاکتی20ف</v>
      </c>
      <c r="B55" t="str">
        <f>[1]!جدول1[[#This Row],[کد اختصاصی کالا (بارکد)]]</f>
        <v>10054</v>
      </c>
      <c r="C55" t="str">
        <f>[1]!جدول1[[#This Row],[گروه محصول]]</f>
        <v>بیسکویت شیرین عسل</v>
      </c>
      <c r="D55" t="str">
        <f>[1]!جدول1[[#This Row],[فروشگاه]]</f>
        <v>آریا پخش فردوس قنبریان</v>
      </c>
      <c r="E55" s="1">
        <v>169178</v>
      </c>
      <c r="F55">
        <f>[1]!جدول1[[#This Row],[تعداد فروش]]</f>
        <v>72</v>
      </c>
      <c r="G55">
        <f>[1]!جدول1[[#This Row],[قیمت خرید ]]</f>
        <v>148400</v>
      </c>
      <c r="H55" t="str">
        <f>[1]!جدول1[[#This Row],[واحد شمارش]]</f>
        <v>کارتن</v>
      </c>
      <c r="I55">
        <f>[1]!جدول1[[#This Row],[تعداد در بسته ]]</f>
        <v>12</v>
      </c>
      <c r="J55" t="str">
        <f>[1]!جدول1[[#This Row],[واحد شمارش بسته ]]</f>
        <v>عدد</v>
      </c>
      <c r="K55" s="1">
        <v>2030132</v>
      </c>
      <c r="L55">
        <f>[1]!جدول1[[#This Row],[درصد تخفیف]]</f>
        <v>0</v>
      </c>
      <c r="M55">
        <f>[1]!جدول1[[#This Row],[تعداد موجودی کالا]]</f>
        <v>69</v>
      </c>
      <c r="N55" t="str">
        <f>[1]!جدول1[[#This Row],[توضیحات محصول]]</f>
        <v>قیمت مصرف کننده  200,000 ریال می با شد که سود خرید شما از این محصول مبلغ 30,822 معادل %18 می باشد</v>
      </c>
    </row>
    <row r="56" spans="1:14" x14ac:dyDescent="0.25">
      <c r="A56" t="str">
        <f>[1]!جدول1[[#This Row],[نام محصول]]</f>
        <v>های بای جعبه30000ف</v>
      </c>
      <c r="B56" t="str">
        <f>[1]!جدول1[[#This Row],[کد اختصاصی کالا (بارکد)]]</f>
        <v>10055</v>
      </c>
      <c r="C56" t="str">
        <f>[1]!جدول1[[#This Row],[گروه محصول]]</f>
        <v>بیسکویت شیرین عسل</v>
      </c>
      <c r="D56" t="str">
        <f>[1]!جدول1[[#This Row],[فروشگاه]]</f>
        <v>آریا پخش فردوس قنبریان</v>
      </c>
      <c r="E56" s="1">
        <v>253767</v>
      </c>
      <c r="F56">
        <f>[1]!جدول1[[#This Row],[تعداد فروش]]</f>
        <v>228</v>
      </c>
      <c r="G56">
        <f>[1]!جدول1[[#This Row],[قیمت خرید ]]</f>
        <v>222600</v>
      </c>
      <c r="H56" t="str">
        <f>[1]!جدول1[[#This Row],[واحد شمارش]]</f>
        <v>کارتن</v>
      </c>
      <c r="I56">
        <f>[1]!جدول1[[#This Row],[تعداد در بسته ]]</f>
        <v>12</v>
      </c>
      <c r="J56" t="str">
        <f>[1]!جدول1[[#This Row],[واحد شمارش بسته ]]</f>
        <v>عدد</v>
      </c>
      <c r="K56" s="1">
        <v>3045198</v>
      </c>
      <c r="L56">
        <f>[1]!جدول1[[#This Row],[درصد تخفیف]]</f>
        <v>0</v>
      </c>
      <c r="M56">
        <f>[1]!جدول1[[#This Row],[تعداد موجودی کالا]]</f>
        <v>14</v>
      </c>
      <c r="N56" t="str">
        <f>[1]!جدول1[[#This Row],[توضیحات محصول]]</f>
        <v>قیمت مصرف کننده  300,000 ریال می با شد که سود خرید شما از این محصول مبلغ 46,233 معادل %18 می باشد</v>
      </c>
    </row>
    <row r="57" spans="1:14" x14ac:dyDescent="0.25">
      <c r="A57" t="str">
        <f>[1]!جدول1[[#This Row],[نام محصول]]</f>
        <v>های بای نارگیل خرما 3000ف</v>
      </c>
      <c r="B57" t="str">
        <f>[1]!جدول1[[#This Row],[کد اختصاصی کالا (بارکد)]]</f>
        <v>10056</v>
      </c>
      <c r="C57" t="str">
        <f>[1]!جدول1[[#This Row],[گروه محصول]]</f>
        <v>بیسکویت شیرین عسل</v>
      </c>
      <c r="D57" t="str">
        <f>[1]!جدول1[[#This Row],[فروشگاه]]</f>
        <v>آریا پخش فردوس قنبریان</v>
      </c>
      <c r="E57" s="1">
        <v>26318</v>
      </c>
      <c r="F57">
        <f>[1]!جدول1[[#This Row],[تعداد فروش]]</f>
        <v>0</v>
      </c>
      <c r="G57">
        <f>[1]!جدول1[[#This Row],[قیمت خرید ]]</f>
        <v>22260</v>
      </c>
      <c r="H57" t="str">
        <f>[1]!جدول1[[#This Row],[واحد شمارش]]</f>
        <v>کارتن</v>
      </c>
      <c r="I57">
        <f>[1]!جدول1[[#This Row],[تعداد در بسته ]]</f>
        <v>48</v>
      </c>
      <c r="J57" t="str">
        <f>[1]!جدول1[[#This Row],[واحد شمارش بسته ]]</f>
        <v>عدد</v>
      </c>
      <c r="K57" s="1">
        <v>1263277</v>
      </c>
      <c r="L57">
        <f>[1]!جدول1[[#This Row],[درصد تخفیف]]</f>
        <v>0</v>
      </c>
      <c r="M57">
        <f>[1]!جدول1[[#This Row],[تعداد موجودی کالا]]</f>
        <v>0</v>
      </c>
      <c r="N57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58" spans="1:14" x14ac:dyDescent="0.25">
      <c r="A58" t="str">
        <f>[1]!جدول1[[#This Row],[نام محصول]]</f>
        <v>های بای100گ40ع با مغزی و شکلات2000</v>
      </c>
      <c r="B58" t="str">
        <f>[1]!جدول1[[#This Row],[کد اختصاصی کالا (بارکد)]]</f>
        <v>10057</v>
      </c>
      <c r="C58" t="str">
        <f>[1]!جدول1[[#This Row],[گروه محصول]]</f>
        <v>بیسکویت شیرین عسل</v>
      </c>
      <c r="D58" t="str">
        <f>[1]!جدول1[[#This Row],[فروشگاه]]</f>
        <v>آریا پخش فردوس قنبریان</v>
      </c>
      <c r="E58" s="1">
        <v>17549</v>
      </c>
      <c r="F58">
        <f>[1]!جدول1[[#This Row],[تعداد فروش]]</f>
        <v>0</v>
      </c>
      <c r="G58">
        <f>[1]!جدول1[[#This Row],[قیمت خرید ]]</f>
        <v>14840</v>
      </c>
      <c r="H58" t="str">
        <f>[1]!جدول1[[#This Row],[واحد شمارش]]</f>
        <v>کارتن</v>
      </c>
      <c r="I58">
        <f>[1]!جدول1[[#This Row],[تعداد در بسته ]]</f>
        <v>40</v>
      </c>
      <c r="J58" t="str">
        <f>[1]!جدول1[[#This Row],[واحد شمارش بسته ]]</f>
        <v>عدد</v>
      </c>
      <c r="K58" s="1">
        <v>701967</v>
      </c>
      <c r="L58">
        <f>[1]!جدول1[[#This Row],[درصد تخفیف]]</f>
        <v>0</v>
      </c>
      <c r="M58">
        <f>[1]!جدول1[[#This Row],[تعداد موجودی کالا]]</f>
        <v>0</v>
      </c>
      <c r="N58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59" spans="1:14" x14ac:dyDescent="0.25">
      <c r="A59" t="str">
        <f>[1]!جدول1[[#This Row],[نام محصول]]</f>
        <v xml:space="preserve">های بای360گ جعبه خرما30000ف نداریم </v>
      </c>
      <c r="B59" t="str">
        <f>[1]!جدول1[[#This Row],[کد اختصاصی کالا (بارکد)]]</f>
        <v>10058</v>
      </c>
      <c r="C59" t="str">
        <f>[1]!جدول1[[#This Row],[گروه محصول]]</f>
        <v>بیسکویت شیرین عسل</v>
      </c>
      <c r="D59" t="str">
        <f>[1]!جدول1[[#This Row],[فروشگاه]]</f>
        <v>آریا پخش فردوس قنبریان</v>
      </c>
      <c r="E59" s="1">
        <v>263293</v>
      </c>
      <c r="F59">
        <f>[1]!جدول1[[#This Row],[تعداد فروش]]</f>
        <v>0</v>
      </c>
      <c r="G59">
        <f>[1]!جدول1[[#This Row],[قیمت خرید ]]</f>
        <v>222600</v>
      </c>
      <c r="H59" t="str">
        <f>[1]!جدول1[[#This Row],[واحد شمارش]]</f>
        <v>کارتن</v>
      </c>
      <c r="I59">
        <f>[1]!جدول1[[#This Row],[تعداد در بسته ]]</f>
        <v>12</v>
      </c>
      <c r="J59" t="str">
        <f>[1]!جدول1[[#This Row],[واحد شمارش بسته ]]</f>
        <v>جعبه</v>
      </c>
      <c r="K59" s="1">
        <v>3159512</v>
      </c>
      <c r="L59">
        <f>[1]!جدول1[[#This Row],[درصد تخفیف]]</f>
        <v>0</v>
      </c>
      <c r="M59">
        <f>[1]!جدول1[[#This Row],[تعداد موجودی کالا]]</f>
        <v>29</v>
      </c>
      <c r="N59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60" spans="1:14" x14ac:dyDescent="0.25">
      <c r="A60" t="str">
        <f>[1]!جدول1[[#This Row],[نام محصول]]</f>
        <v>های بای57گ40ع قهوه4500</v>
      </c>
      <c r="B60" t="str">
        <f>[1]!جدول1[[#This Row],[کد اختصاصی کالا (بارکد)]]</f>
        <v>10059</v>
      </c>
      <c r="C60" t="str">
        <f>[1]!جدول1[[#This Row],[گروه محصول]]</f>
        <v>بیسکویت شیرین عسل</v>
      </c>
      <c r="D60" t="str">
        <f>[1]!جدول1[[#This Row],[فروشگاه]]</f>
        <v>آریا پخش فردوس قنبریان</v>
      </c>
      <c r="E60" s="1">
        <v>35873</v>
      </c>
      <c r="F60">
        <f>[1]!جدول1[[#This Row],[تعداد فروش]]</f>
        <v>0</v>
      </c>
      <c r="G60">
        <f>[1]!جدول1[[#This Row],[قیمت خرید ]]</f>
        <v>33496</v>
      </c>
      <c r="H60" t="str">
        <f>[1]!جدول1[[#This Row],[واحد شمارش]]</f>
        <v>کارتن</v>
      </c>
      <c r="I60">
        <f>[1]!جدول1[[#This Row],[تعداد در بسته ]]</f>
        <v>40</v>
      </c>
      <c r="J60" t="str">
        <f>[1]!جدول1[[#This Row],[واحد شمارش بسته ]]</f>
        <v>عدد</v>
      </c>
      <c r="K60" s="1">
        <v>1434936</v>
      </c>
      <c r="L60">
        <f>[1]!جدول1[[#This Row],[درصد تخفیف]]</f>
        <v>0</v>
      </c>
      <c r="M60">
        <f>[1]!جدول1[[#This Row],[تعداد موجودی کالا]]</f>
        <v>0</v>
      </c>
      <c r="N60" t="str">
        <f>[1]!جدول1[[#This Row],[توضیحات محصول]]</f>
        <v>قیمت مصرف کننده  45,000 ریال می با شد که سود خرید شما از این محصول مبلغ 9,127 معادل %25 می باشد</v>
      </c>
    </row>
    <row r="61" spans="1:14" x14ac:dyDescent="0.25">
      <c r="A61" t="str">
        <f>[1]!جدول1[[#This Row],[نام محصول]]</f>
        <v>های بای95گ40ع بادام زمینی10000</v>
      </c>
      <c r="B61" t="str">
        <f>[1]!جدول1[[#This Row],[کد اختصاصی کالا (بارکد)]]</f>
        <v>10060</v>
      </c>
      <c r="C61" t="str">
        <f>[1]!جدول1[[#This Row],[گروه محصول]]</f>
        <v>بیسکویت شیرین عسل</v>
      </c>
      <c r="D61" t="str">
        <f>[1]!جدول1[[#This Row],[فروشگاه]]</f>
        <v>آریا پخش فردوس قنبریان</v>
      </c>
      <c r="E61" s="1">
        <v>79701</v>
      </c>
      <c r="F61">
        <f>[1]!جدول1[[#This Row],[تعداد فروش]]</f>
        <v>0</v>
      </c>
      <c r="G61">
        <f>[1]!جدول1[[#This Row],[قیمت خرید ]]</f>
        <v>68688</v>
      </c>
      <c r="H61" t="str">
        <f>[1]!جدول1[[#This Row],[واحد شمارش]]</f>
        <v>کارتن</v>
      </c>
      <c r="I61">
        <f>[1]!جدول1[[#This Row],[تعداد در بسته ]]</f>
        <v>40</v>
      </c>
      <c r="J61" t="str">
        <f>[1]!جدول1[[#This Row],[واحد شمارش بسته ]]</f>
        <v>عدد</v>
      </c>
      <c r="K61" s="1">
        <v>3188039</v>
      </c>
      <c r="L61">
        <f>[1]!جدول1[[#This Row],[درصد تخفیف]]</f>
        <v>0</v>
      </c>
      <c r="M61">
        <f>[1]!جدول1[[#This Row],[تعداد موجودی کالا]]</f>
        <v>0</v>
      </c>
      <c r="N61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62" spans="1:14" x14ac:dyDescent="0.25">
      <c r="A62" t="str">
        <f>[1]!جدول1[[#This Row],[نام محصول]]</f>
        <v>بیسکویت پاپل نارگیل شکری7000ف#</v>
      </c>
      <c r="B62" t="str">
        <f>[1]!جدول1[[#This Row],[کد اختصاصی کالا (بارکد)]]</f>
        <v>10061</v>
      </c>
      <c r="C62" t="str">
        <f>[1]!جدول1[[#This Row],[گروه محصول]]</f>
        <v>بیسکویت شیرین عسل</v>
      </c>
      <c r="D62" t="str">
        <f>[1]!جدول1[[#This Row],[فروشگاه]]</f>
        <v>آریا پخش فردوس قنبریان</v>
      </c>
      <c r="E62" s="1">
        <v>61417</v>
      </c>
      <c r="F62">
        <f>[1]!جدول1[[#This Row],[تعداد فروش]]</f>
        <v>1040</v>
      </c>
      <c r="G62">
        <f>[1]!جدول1[[#This Row],[قیمت خرید ]]</f>
        <v>37312</v>
      </c>
      <c r="H62" t="str">
        <f>[1]!جدول1[[#This Row],[واحد شمارش]]</f>
        <v>کارتن</v>
      </c>
      <c r="I62">
        <f>[1]!جدول1[[#This Row],[تعداد در بسته ]]</f>
        <v>40</v>
      </c>
      <c r="J62" t="str">
        <f>[1]!جدول1[[#This Row],[واحد شمارش بسته ]]</f>
        <v>عدد</v>
      </c>
      <c r="K62" s="1">
        <v>2456665</v>
      </c>
      <c r="L62">
        <f>[1]!جدول1[[#This Row],[درصد تخفیف]]</f>
        <v>0</v>
      </c>
      <c r="M62">
        <f>[1]!جدول1[[#This Row],[تعداد موجودی کالا]]</f>
        <v>0</v>
      </c>
      <c r="N62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63" spans="1:14" x14ac:dyDescent="0.25">
      <c r="A63" t="str">
        <f>[1]!جدول1[[#This Row],[نام محصول]]</f>
        <v xml:space="preserve">بسکویت پاپل نارگیل جعبه25000ف </v>
      </c>
      <c r="B63" t="str">
        <f>[1]!جدول1[[#This Row],[کد اختصاصی کالا (بارکد)]]</f>
        <v>10062</v>
      </c>
      <c r="C63" t="str">
        <f>[1]!جدول1[[#This Row],[گروه محصول]]</f>
        <v>بیسکویت شیرین عسل</v>
      </c>
      <c r="D63" t="str">
        <f>[1]!جدول1[[#This Row],[فروشگاه]]</f>
        <v>آریا پخش فردوس قنبریان</v>
      </c>
      <c r="E63" s="1">
        <v>219392</v>
      </c>
      <c r="F63">
        <f>[1]!جدول1[[#This Row],[تعداد فروش]]</f>
        <v>46</v>
      </c>
      <c r="G63">
        <f>[1]!جدول1[[#This Row],[قیمت خرید ]]</f>
        <v>186560</v>
      </c>
      <c r="H63" t="str">
        <f>[1]!جدول1[[#This Row],[واحد شمارش]]</f>
        <v>کارتن</v>
      </c>
      <c r="I63">
        <f>[1]!جدول1[[#This Row],[تعداد در بسته ]]</f>
        <v>12</v>
      </c>
      <c r="J63" t="str">
        <f>[1]!جدول1[[#This Row],[واحد شمارش بسته ]]</f>
        <v>عدد</v>
      </c>
      <c r="K63" s="1">
        <v>2632706</v>
      </c>
      <c r="L63">
        <f>[1]!جدول1[[#This Row],[درصد تخفیف]]</f>
        <v>0</v>
      </c>
      <c r="M63">
        <f>[1]!جدول1[[#This Row],[تعداد موجودی کالا]]</f>
        <v>6</v>
      </c>
      <c r="N63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64" spans="1:14" x14ac:dyDescent="0.25">
      <c r="A64" t="str">
        <f>[1]!جدول1[[#This Row],[نام محصول]]</f>
        <v>بیسکویت پاپل چیپس7000ف نداریم</v>
      </c>
      <c r="B64" t="str">
        <f>[1]!جدول1[[#This Row],[کد اختصاصی کالا (بارکد)]]</f>
        <v>10063</v>
      </c>
      <c r="C64" t="str">
        <f>[1]!جدول1[[#This Row],[گروه محصول]]</f>
        <v>بیسکویت شیرین عسل</v>
      </c>
      <c r="D64" t="str">
        <f>[1]!جدول1[[#This Row],[فروشگاه]]</f>
        <v>آریا پخش فردوس قنبریان</v>
      </c>
      <c r="E64" s="1">
        <v>61417</v>
      </c>
      <c r="F64">
        <f>[1]!جدول1[[#This Row],[تعداد فروش]]</f>
        <v>0</v>
      </c>
      <c r="G64">
        <f>[1]!جدول1[[#This Row],[قیمت خرید ]]</f>
        <v>37312</v>
      </c>
      <c r="H64" t="str">
        <f>[1]!جدول1[[#This Row],[واحد شمارش]]</f>
        <v>کارتن</v>
      </c>
      <c r="I64">
        <f>[1]!جدول1[[#This Row],[تعداد در بسته ]]</f>
        <v>40</v>
      </c>
      <c r="J64" t="str">
        <f>[1]!جدول1[[#This Row],[واحد شمارش بسته ]]</f>
        <v>عدد</v>
      </c>
      <c r="K64" s="1">
        <v>2456665</v>
      </c>
      <c r="L64">
        <f>[1]!جدول1[[#This Row],[درصد تخفیف]]</f>
        <v>0</v>
      </c>
      <c r="M64">
        <f>[1]!جدول1[[#This Row],[تعداد موجودی کالا]]</f>
        <v>360</v>
      </c>
      <c r="N64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65" spans="1:14" x14ac:dyDescent="0.25">
      <c r="A65" t="str">
        <f>[1]!جدول1[[#This Row],[نام محصول]]</f>
        <v>بیسکویت پاپل باچیپس شکلاتی جعبه250000</v>
      </c>
      <c r="B65" t="str">
        <f>[1]!جدول1[[#This Row],[کد اختصاصی کالا (بارکد)]]</f>
        <v>10064</v>
      </c>
      <c r="C65" t="str">
        <f>[1]!جدول1[[#This Row],[گروه محصول]]</f>
        <v>بیسکویت شیرین عسل</v>
      </c>
      <c r="D65" t="str">
        <f>[1]!جدول1[[#This Row],[فروشگاه]]</f>
        <v>آریا پخش فردوس قنبریان</v>
      </c>
      <c r="E65" s="1">
        <v>219392</v>
      </c>
      <c r="F65">
        <f>[1]!جدول1[[#This Row],[تعداد فروش]]</f>
        <v>84</v>
      </c>
      <c r="G65">
        <f>[1]!جدول1[[#This Row],[قیمت خرید ]]</f>
        <v>186560</v>
      </c>
      <c r="H65" t="str">
        <f>[1]!جدول1[[#This Row],[واحد شمارش]]</f>
        <v>کارتن</v>
      </c>
      <c r="I65">
        <f>[1]!جدول1[[#This Row],[تعداد در بسته ]]</f>
        <v>12</v>
      </c>
      <c r="J65" t="str">
        <f>[1]!جدول1[[#This Row],[واحد شمارش بسته ]]</f>
        <v>عدد</v>
      </c>
      <c r="K65" s="1">
        <v>2632706</v>
      </c>
      <c r="L65">
        <f>[1]!جدول1[[#This Row],[درصد تخفیف]]</f>
        <v>0</v>
      </c>
      <c r="M65">
        <f>[1]!جدول1[[#This Row],[تعداد موجودی کالا]]</f>
        <v>147</v>
      </c>
      <c r="N65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66" spans="1:14" x14ac:dyDescent="0.25">
      <c r="A66" t="str">
        <f>[1]!جدول1[[#This Row],[نام محصول]]</f>
        <v>* والس60عدد آناناس3000ف</v>
      </c>
      <c r="B66" t="str">
        <f>[1]!جدول1[[#This Row],[کد اختصاصی کالا (بارکد)]]</f>
        <v>10065</v>
      </c>
      <c r="C66" t="str">
        <f>[1]!جدول1[[#This Row],[گروه محصول]]</f>
        <v>بیسکویت شیرین عسل</v>
      </c>
      <c r="D66" t="str">
        <f>[1]!جدول1[[#This Row],[فروشگاه]]</f>
        <v>آریا پخش فردوس قنبریان</v>
      </c>
      <c r="E66" s="1">
        <v>25872</v>
      </c>
      <c r="F66">
        <f>[1]!جدول1[[#This Row],[تعداد فروش]]</f>
        <v>1020</v>
      </c>
      <c r="G66">
        <f>[1]!جدول1[[#This Row],[قیمت خرید ]]</f>
        <v>22649</v>
      </c>
      <c r="H66" t="str">
        <f>[1]!جدول1[[#This Row],[واحد شمارش]]</f>
        <v>کارتن</v>
      </c>
      <c r="I66">
        <f>[1]!جدول1[[#This Row],[تعداد در بسته ]]</f>
        <v>60</v>
      </c>
      <c r="J66" t="str">
        <f>[1]!جدول1[[#This Row],[واحد شمارش بسته ]]</f>
        <v>عدد</v>
      </c>
      <c r="K66" s="1">
        <v>1552336</v>
      </c>
      <c r="L66">
        <f>[1]!جدول1[[#This Row],[درصد تخفیف]]</f>
        <v>0</v>
      </c>
      <c r="M66">
        <f>[1]!جدول1[[#This Row],[تعداد موجودی کالا]]</f>
        <v>-49</v>
      </c>
      <c r="N66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67" spans="1:14" x14ac:dyDescent="0.25">
      <c r="A67" t="str">
        <f>[1]!جدول1[[#This Row],[نام محصول]]</f>
        <v>والس60عدد پرتقال3000ف</v>
      </c>
      <c r="B67" t="str">
        <f>[1]!جدول1[[#This Row],[کد اختصاصی کالا (بارکد)]]</f>
        <v>10066</v>
      </c>
      <c r="C67" t="str">
        <f>[1]!جدول1[[#This Row],[گروه محصول]]</f>
        <v>بیسکویت شیرین عسل</v>
      </c>
      <c r="D67" t="str">
        <f>[1]!جدول1[[#This Row],[فروشگاه]]</f>
        <v>آریا پخش فردوس قنبریان</v>
      </c>
      <c r="E67" s="1">
        <v>25872</v>
      </c>
      <c r="F67">
        <f>[1]!جدول1[[#This Row],[تعداد فروش]]</f>
        <v>780</v>
      </c>
      <c r="G67">
        <f>[1]!جدول1[[#This Row],[قیمت خرید ]]</f>
        <v>22260</v>
      </c>
      <c r="H67" t="str">
        <f>[1]!جدول1[[#This Row],[واحد شمارش]]</f>
        <v>کارتن</v>
      </c>
      <c r="I67">
        <f>[1]!جدول1[[#This Row],[تعداد در بسته ]]</f>
        <v>60</v>
      </c>
      <c r="J67" t="str">
        <f>[1]!جدول1[[#This Row],[واحد شمارش بسته ]]</f>
        <v>عدد</v>
      </c>
      <c r="K67" s="1">
        <v>1552336</v>
      </c>
      <c r="L67">
        <f>[1]!جدول1[[#This Row],[درصد تخفیف]]</f>
        <v>0</v>
      </c>
      <c r="M67">
        <f>[1]!جدول1[[#This Row],[تعداد موجودی کالا]]</f>
        <v>-79</v>
      </c>
      <c r="N67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68" spans="1:14" x14ac:dyDescent="0.25">
      <c r="A68" t="str">
        <f>[1]!جدول1[[#This Row],[نام محصول]]</f>
        <v>والس60ع گیلاس2000</v>
      </c>
      <c r="B68" t="str">
        <f>[1]!جدول1[[#This Row],[کد اختصاصی کالا (بارکد)]]</f>
        <v>10067</v>
      </c>
      <c r="C68" t="str">
        <f>[1]!جدول1[[#This Row],[گروه محصول]]</f>
        <v>بیسکویت شیرین عسل</v>
      </c>
      <c r="D68" t="str">
        <f>[1]!جدول1[[#This Row],[فروشگاه]]</f>
        <v>آریا پخش فردوس قنبریان</v>
      </c>
      <c r="E68" s="1">
        <v>16747</v>
      </c>
      <c r="F68">
        <f>[1]!جدول1[[#This Row],[تعداد فروش]]</f>
        <v>0</v>
      </c>
      <c r="G68">
        <f>[1]!جدول1[[#This Row],[قیمت خرید ]]</f>
        <v>22260</v>
      </c>
      <c r="H68" t="str">
        <f>[1]!جدول1[[#This Row],[واحد شمارش]]</f>
        <v>کارتن</v>
      </c>
      <c r="I68">
        <f>[1]!جدول1[[#This Row],[تعداد در بسته ]]</f>
        <v>60</v>
      </c>
      <c r="J68" t="str">
        <f>[1]!جدول1[[#This Row],[واحد شمارش بسته ]]</f>
        <v>عدد</v>
      </c>
      <c r="K68" s="1">
        <v>1004814</v>
      </c>
      <c r="L68">
        <f>[1]!جدول1[[#This Row],[درصد تخفیف]]</f>
        <v>0</v>
      </c>
      <c r="M68">
        <f>[1]!جدول1[[#This Row],[تعداد موجودی کالا]]</f>
        <v>0</v>
      </c>
      <c r="N68" t="str">
        <f>[1]!جدول1[[#This Row],[توضیحات محصول]]</f>
        <v>قیمت مصرف کننده  20,000 ریال می با شد که سود خرید شما از این محصول مبلغ 3,253 معادل %19 می باشد</v>
      </c>
    </row>
    <row r="69" spans="1:14" x14ac:dyDescent="0.25">
      <c r="A69" t="str">
        <f>[1]!جدول1[[#This Row],[نام محصول]]</f>
        <v>والس60عدد موز3000ف</v>
      </c>
      <c r="B69" t="str">
        <f>[1]!جدول1[[#This Row],[کد اختصاصی کالا (بارکد)]]</f>
        <v>10068</v>
      </c>
      <c r="C69" t="str">
        <f>[1]!جدول1[[#This Row],[گروه محصول]]</f>
        <v>بیسکویت شیرین عسل</v>
      </c>
      <c r="D69" t="str">
        <f>[1]!جدول1[[#This Row],[فروشگاه]]</f>
        <v>آریا پخش فردوس قنبریان</v>
      </c>
      <c r="E69" s="1">
        <v>25872</v>
      </c>
      <c r="F69">
        <f>[1]!جدول1[[#This Row],[تعداد فروش]]</f>
        <v>2640</v>
      </c>
      <c r="G69">
        <f>[1]!جدول1[[#This Row],[قیمت خرید ]]</f>
        <v>22260</v>
      </c>
      <c r="H69" t="str">
        <f>[1]!جدول1[[#This Row],[واحد شمارش]]</f>
        <v>کارتن</v>
      </c>
      <c r="I69">
        <f>[1]!جدول1[[#This Row],[تعداد در بسته ]]</f>
        <v>60</v>
      </c>
      <c r="J69" t="str">
        <f>[1]!جدول1[[#This Row],[واحد شمارش بسته ]]</f>
        <v>عدد</v>
      </c>
      <c r="K69" s="1">
        <v>1552336</v>
      </c>
      <c r="L69">
        <f>[1]!جدول1[[#This Row],[درصد تخفیف]]</f>
        <v>0</v>
      </c>
      <c r="M69">
        <f>[1]!جدول1[[#This Row],[تعداد موجودی کالا]]</f>
        <v>-167</v>
      </c>
      <c r="N69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70" spans="1:14" x14ac:dyDescent="0.25">
      <c r="A70" t="str">
        <f>[1]!جدول1[[#This Row],[نام محصول]]</f>
        <v>* والس60عدد نارگیل 3000ف</v>
      </c>
      <c r="B70" t="str">
        <f>[1]!جدول1[[#This Row],[کد اختصاصی کالا (بارکد)]]</f>
        <v>10069</v>
      </c>
      <c r="C70" t="str">
        <f>[1]!جدول1[[#This Row],[گروه محصول]]</f>
        <v>بیسکویت شیرین عسل</v>
      </c>
      <c r="D70" t="str">
        <f>[1]!جدول1[[#This Row],[فروشگاه]]</f>
        <v>آریا پخش فردوس قنبریان</v>
      </c>
      <c r="E70" s="1">
        <v>25872</v>
      </c>
      <c r="F70">
        <f>[1]!جدول1[[#This Row],[تعداد فروش]]</f>
        <v>3780</v>
      </c>
      <c r="G70">
        <f>[1]!جدول1[[#This Row],[قیمت خرید ]]</f>
        <v>22260</v>
      </c>
      <c r="H70" t="str">
        <f>[1]!جدول1[[#This Row],[واحد شمارش]]</f>
        <v>کارتن</v>
      </c>
      <c r="I70">
        <f>[1]!جدول1[[#This Row],[تعداد در بسته ]]</f>
        <v>60</v>
      </c>
      <c r="J70" t="str">
        <f>[1]!جدول1[[#This Row],[واحد شمارش بسته ]]</f>
        <v>عدد</v>
      </c>
      <c r="K70" s="1">
        <v>1552336</v>
      </c>
      <c r="L70">
        <f>[1]!جدول1[[#This Row],[درصد تخفیف]]</f>
        <v>0</v>
      </c>
      <c r="M70">
        <f>[1]!جدول1[[#This Row],[تعداد موجودی کالا]]</f>
        <v>-39</v>
      </c>
      <c r="N70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71" spans="1:14" x14ac:dyDescent="0.25">
      <c r="A71" t="str">
        <f>[1]!جدول1[[#This Row],[نام محصول]]</f>
        <v>* والس60عدد پرتقال 3000ف</v>
      </c>
      <c r="B71" t="str">
        <f>[1]!جدول1[[#This Row],[کد اختصاصی کالا (بارکد)]]</f>
        <v>10070</v>
      </c>
      <c r="C71" t="str">
        <f>[1]!جدول1[[#This Row],[گروه محصول]]</f>
        <v>بیسکویت شیرین عسل</v>
      </c>
      <c r="D71" t="str">
        <f>[1]!جدول1[[#This Row],[فروشگاه]]</f>
        <v>آریا پخش فردوس قنبریان</v>
      </c>
      <c r="E71" s="1">
        <v>25872</v>
      </c>
      <c r="F71">
        <f>[1]!جدول1[[#This Row],[تعداد فروش]]</f>
        <v>1980</v>
      </c>
      <c r="G71">
        <f>[1]!جدول1[[#This Row],[قیمت خرید ]]</f>
        <v>22649</v>
      </c>
      <c r="H71" t="str">
        <f>[1]!جدول1[[#This Row],[واحد شمارش]]</f>
        <v>کارتن</v>
      </c>
      <c r="I71">
        <f>[1]!جدول1[[#This Row],[تعداد در بسته ]]</f>
        <v>60</v>
      </c>
      <c r="J71" t="str">
        <f>[1]!جدول1[[#This Row],[واحد شمارش بسته ]]</f>
        <v>عدد</v>
      </c>
      <c r="K71" s="1">
        <v>1552336</v>
      </c>
      <c r="L71">
        <f>[1]!جدول1[[#This Row],[درصد تخفیف]]</f>
        <v>0</v>
      </c>
      <c r="M71">
        <f>[1]!جدول1[[#This Row],[تعداد موجودی کالا]]</f>
        <v>5445</v>
      </c>
      <c r="N71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72" spans="1:14" x14ac:dyDescent="0.25">
      <c r="A72" t="str">
        <f>[1]!جدول1[[#This Row],[نام محصول]]</f>
        <v>* والس60عدد نارگیل 3000ف</v>
      </c>
      <c r="B72" t="str">
        <f>[1]!جدول1[[#This Row],[کد اختصاصی کالا (بارکد)]]</f>
        <v>10071</v>
      </c>
      <c r="C72" t="str">
        <f>[1]!جدول1[[#This Row],[گروه محصول]]</f>
        <v>بیسکویت شیرین عسل</v>
      </c>
      <c r="D72" t="str">
        <f>[1]!جدول1[[#This Row],[فروشگاه]]</f>
        <v>آریا پخش فردوس قنبریان</v>
      </c>
      <c r="E72" s="1">
        <v>25872</v>
      </c>
      <c r="F72">
        <f>[1]!جدول1[[#This Row],[تعداد فروش]]</f>
        <v>1020</v>
      </c>
      <c r="G72">
        <f>[1]!جدول1[[#This Row],[قیمت خرید ]]</f>
        <v>22649</v>
      </c>
      <c r="H72" t="str">
        <f>[1]!جدول1[[#This Row],[واحد شمارش]]</f>
        <v>کارتن</v>
      </c>
      <c r="I72">
        <f>[1]!جدول1[[#This Row],[تعداد در بسته ]]</f>
        <v>60</v>
      </c>
      <c r="J72" t="str">
        <f>[1]!جدول1[[#This Row],[واحد شمارش بسته ]]</f>
        <v>عدد</v>
      </c>
      <c r="K72" s="1">
        <v>1552336</v>
      </c>
      <c r="L72">
        <f>[1]!جدول1[[#This Row],[درصد تخفیف]]</f>
        <v>0</v>
      </c>
      <c r="M72">
        <f>[1]!جدول1[[#This Row],[تعداد موجودی کالا]]</f>
        <v>10800</v>
      </c>
      <c r="N72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73" spans="1:14" x14ac:dyDescent="0.25">
      <c r="A73" t="str">
        <f>[1]!جدول1[[#This Row],[نام محصول]]</f>
        <v>والس دوقلو آناناس5000ف</v>
      </c>
      <c r="B73" t="str">
        <f>[1]!جدول1[[#This Row],[کد اختصاصی کالا (بارکد)]]</f>
        <v>10072</v>
      </c>
      <c r="C73" t="str">
        <f>[1]!جدول1[[#This Row],[گروه محصول]]</f>
        <v>بیسکویت شیرین عسل</v>
      </c>
      <c r="D73" t="str">
        <f>[1]!جدول1[[#This Row],[فروشگاه]]</f>
        <v>آریا پخش فردوس قنبریان</v>
      </c>
      <c r="E73" s="1">
        <v>43901</v>
      </c>
      <c r="F73">
        <f>[1]!جدول1[[#This Row],[تعداد فروش]]</f>
        <v>0</v>
      </c>
      <c r="G73">
        <f>[1]!جدول1[[#This Row],[قیمت خرید ]]</f>
        <v>37312</v>
      </c>
      <c r="H73" t="str">
        <f>[1]!جدول1[[#This Row],[واحد شمارش]]</f>
        <v>کارتن</v>
      </c>
      <c r="I73">
        <f>[1]!جدول1[[#This Row],[تعداد در بسته ]]</f>
        <v>60</v>
      </c>
      <c r="J73" t="str">
        <f>[1]!جدول1[[#This Row],[واحد شمارش بسته ]]</f>
        <v>عدد</v>
      </c>
      <c r="K73" s="1">
        <v>2634086</v>
      </c>
      <c r="L73">
        <f>[1]!جدول1[[#This Row],[درصد تخفیف]]</f>
        <v>0</v>
      </c>
      <c r="M73">
        <f>[1]!جدول1[[#This Row],[تعداد موجودی کالا]]</f>
        <v>1500</v>
      </c>
      <c r="N73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4" spans="1:14" x14ac:dyDescent="0.25">
      <c r="A74" t="str">
        <f>[1]!جدول1[[#This Row],[نام محصول]]</f>
        <v>والس دوقلو پرتقال5000ف</v>
      </c>
      <c r="B74" t="str">
        <f>[1]!جدول1[[#This Row],[کد اختصاصی کالا (بارکد)]]</f>
        <v>10073</v>
      </c>
      <c r="C74" t="str">
        <f>[1]!جدول1[[#This Row],[گروه محصول]]</f>
        <v>بیسکویت شیرین عسل</v>
      </c>
      <c r="D74" t="str">
        <f>[1]!جدول1[[#This Row],[فروشگاه]]</f>
        <v>آریا پخش فردوس قنبریان</v>
      </c>
      <c r="E74" s="1">
        <v>43901</v>
      </c>
      <c r="F74">
        <f>[1]!جدول1[[#This Row],[تعداد فروش]]</f>
        <v>180</v>
      </c>
      <c r="G74">
        <f>[1]!جدول1[[#This Row],[قیمت خرید ]]</f>
        <v>43901</v>
      </c>
      <c r="H74" t="str">
        <f>[1]!جدول1[[#This Row],[واحد شمارش]]</f>
        <v>کارتن</v>
      </c>
      <c r="I74">
        <f>[1]!جدول1[[#This Row],[تعداد در بسته ]]</f>
        <v>60</v>
      </c>
      <c r="J74" t="str">
        <f>[1]!جدول1[[#This Row],[واحد شمارش بسته ]]</f>
        <v>عدد</v>
      </c>
      <c r="K74" s="1">
        <v>2634086</v>
      </c>
      <c r="L74">
        <f>[1]!جدول1[[#This Row],[درصد تخفیف]]</f>
        <v>0</v>
      </c>
      <c r="M74">
        <f>[1]!جدول1[[#This Row],[تعداد موجودی کالا]]</f>
        <v>2101</v>
      </c>
      <c r="N7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5" spans="1:14" x14ac:dyDescent="0.25">
      <c r="A75" t="str">
        <f>[1]!جدول1[[#This Row],[نام محصول]]</f>
        <v>والس دوقلو گیلاس5000ف</v>
      </c>
      <c r="B75" t="str">
        <f>[1]!جدول1[[#This Row],[کد اختصاصی کالا (بارکد)]]</f>
        <v>10074</v>
      </c>
      <c r="C75" t="str">
        <f>[1]!جدول1[[#This Row],[گروه محصول]]</f>
        <v>بیسکویت شیرین عسل</v>
      </c>
      <c r="D75" t="str">
        <f>[1]!جدول1[[#This Row],[فروشگاه]]</f>
        <v>آریا پخش فردوس قنبریان</v>
      </c>
      <c r="E75" s="1">
        <v>43901</v>
      </c>
      <c r="F75">
        <f>[1]!جدول1[[#This Row],[تعداد فروش]]</f>
        <v>180</v>
      </c>
      <c r="G75">
        <f>[1]!جدول1[[#This Row],[قیمت خرید ]]</f>
        <v>37312</v>
      </c>
      <c r="H75" t="str">
        <f>[1]!جدول1[[#This Row],[واحد شمارش]]</f>
        <v>کارتن</v>
      </c>
      <c r="I75">
        <f>[1]!جدول1[[#This Row],[تعداد در بسته ]]</f>
        <v>60</v>
      </c>
      <c r="J75" t="str">
        <f>[1]!جدول1[[#This Row],[واحد شمارش بسته ]]</f>
        <v>عدد</v>
      </c>
      <c r="K75" s="1">
        <v>2634086</v>
      </c>
      <c r="L75">
        <f>[1]!جدول1[[#This Row],[درصد تخفیف]]</f>
        <v>0</v>
      </c>
      <c r="M75">
        <f>[1]!جدول1[[#This Row],[تعداد موجودی کالا]]</f>
        <v>480</v>
      </c>
      <c r="N75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6" spans="1:14" x14ac:dyDescent="0.25">
      <c r="A76" t="str">
        <f>[1]!جدول1[[#This Row],[نام محصول]]</f>
        <v>والس دوقلو موز5000ف</v>
      </c>
      <c r="B76" t="str">
        <f>[1]!جدول1[[#This Row],[کد اختصاصی کالا (بارکد)]]</f>
        <v>10075</v>
      </c>
      <c r="C76" t="str">
        <f>[1]!جدول1[[#This Row],[گروه محصول]]</f>
        <v>بیسکویت شیرین عسل</v>
      </c>
      <c r="D76" t="str">
        <f>[1]!جدول1[[#This Row],[فروشگاه]]</f>
        <v>آریا پخش فردوس قنبریان</v>
      </c>
      <c r="E76" s="1">
        <v>43901</v>
      </c>
      <c r="F76">
        <f>[1]!جدول1[[#This Row],[تعداد فروش]]</f>
        <v>300</v>
      </c>
      <c r="G76">
        <f>[1]!جدول1[[#This Row],[قیمت خرید ]]</f>
        <v>29680</v>
      </c>
      <c r="H76" t="str">
        <f>[1]!جدول1[[#This Row],[واحد شمارش]]</f>
        <v>کارتن</v>
      </c>
      <c r="I76">
        <f>[1]!جدول1[[#This Row],[تعداد در بسته ]]</f>
        <v>60</v>
      </c>
      <c r="J76" t="str">
        <f>[1]!جدول1[[#This Row],[واحد شمارش بسته ]]</f>
        <v>عدد</v>
      </c>
      <c r="K76" s="1">
        <v>2634086</v>
      </c>
      <c r="L76">
        <f>[1]!جدول1[[#This Row],[درصد تخفیف]]</f>
        <v>0</v>
      </c>
      <c r="M76">
        <f>[1]!جدول1[[#This Row],[تعداد موجودی کالا]]</f>
        <v>1860</v>
      </c>
      <c r="N7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7" spans="1:14" x14ac:dyDescent="0.25">
      <c r="A77" t="str">
        <f>[1]!جدول1[[#This Row],[نام محصول]]</f>
        <v>والس دوقلو نارگیل5000ف</v>
      </c>
      <c r="B77" t="str">
        <f>[1]!جدول1[[#This Row],[کد اختصاصی کالا (بارکد)]]</f>
        <v>10076</v>
      </c>
      <c r="C77" t="str">
        <f>[1]!جدول1[[#This Row],[گروه محصول]]</f>
        <v>بیسکویت شیرین عسل</v>
      </c>
      <c r="D77" t="str">
        <f>[1]!جدول1[[#This Row],[فروشگاه]]</f>
        <v>آریا پخش فردوس قنبریان</v>
      </c>
      <c r="E77" s="1">
        <v>43901</v>
      </c>
      <c r="F77">
        <f>[1]!جدول1[[#This Row],[تعداد فروش]]</f>
        <v>360</v>
      </c>
      <c r="G77">
        <f>[1]!جدول1[[#This Row],[قیمت خرید ]]</f>
        <v>29680</v>
      </c>
      <c r="H77" t="str">
        <f>[1]!جدول1[[#This Row],[واحد شمارش]]</f>
        <v>کارتن</v>
      </c>
      <c r="I77">
        <f>[1]!جدول1[[#This Row],[تعداد در بسته ]]</f>
        <v>60</v>
      </c>
      <c r="J77" t="str">
        <f>[1]!جدول1[[#This Row],[واحد شمارش بسته ]]</f>
        <v>عدد</v>
      </c>
      <c r="K77" s="1">
        <v>2634086</v>
      </c>
      <c r="L77">
        <f>[1]!جدول1[[#This Row],[درصد تخفیف]]</f>
        <v>0</v>
      </c>
      <c r="M77">
        <f>[1]!جدول1[[#This Row],[تعداد موجودی کالا]]</f>
        <v>300</v>
      </c>
      <c r="N77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8" spans="1:14" x14ac:dyDescent="0.25">
      <c r="A78" t="str">
        <f>[1]!جدول1[[#This Row],[نام محصول]]</f>
        <v>نان روغنی90عددی3000ف نداریم</v>
      </c>
      <c r="B78" t="str">
        <f>[1]!جدول1[[#This Row],[کد اختصاصی کالا (بارکد)]]</f>
        <v>10077</v>
      </c>
      <c r="C78" t="str">
        <f>[1]!جدول1[[#This Row],[گروه محصول]]</f>
        <v>بیسکویت شیرین عسل</v>
      </c>
      <c r="D78" t="str">
        <f>[1]!جدول1[[#This Row],[فروشگاه]]</f>
        <v>آریا پخش فردوس قنبریان</v>
      </c>
      <c r="E78" s="1">
        <v>25115</v>
      </c>
      <c r="F78">
        <f>[1]!جدول1[[#This Row],[تعداد فروش]]</f>
        <v>0</v>
      </c>
      <c r="G78">
        <f>[1]!جدول1[[#This Row],[قیمت خرید ]]</f>
        <v>18866</v>
      </c>
      <c r="H78" t="str">
        <f>[1]!جدول1[[#This Row],[واحد شمارش]]</f>
        <v>کارتن</v>
      </c>
      <c r="I78">
        <f>[1]!جدول1[[#This Row],[تعداد در بسته ]]</f>
        <v>90</v>
      </c>
      <c r="J78" t="str">
        <f>[1]!جدول1[[#This Row],[واحد شمارش بسته ]]</f>
        <v>عدد</v>
      </c>
      <c r="K78" s="1">
        <v>2260360</v>
      </c>
      <c r="L78">
        <f>[1]!جدول1[[#This Row],[درصد تخفیف]]</f>
        <v>0</v>
      </c>
      <c r="M78">
        <f>[1]!جدول1[[#This Row],[تعداد موجودی کالا]]</f>
        <v>450</v>
      </c>
      <c r="N78" t="str">
        <f>[1]!جدول1[[#This Row],[توضیحات محصول]]</f>
        <v>قیمت مصرف کننده  30,000 ریال می با شد که سود خرید شما از این محصول مبلغ 4,885 معادل %19 می باشد</v>
      </c>
    </row>
    <row r="79" spans="1:14" x14ac:dyDescent="0.25">
      <c r="A79" t="str">
        <f>[1]!جدول1[[#This Row],[نام محصول]]</f>
        <v>* نان روغنی60ع 7000ف</v>
      </c>
      <c r="B79" t="str">
        <f>[1]!جدول1[[#This Row],[کد اختصاصی کالا (بارکد)]]</f>
        <v>10078</v>
      </c>
      <c r="C79" t="str">
        <f>[1]!جدول1[[#This Row],[گروه محصول]]</f>
        <v>بیسکویت شیرین عسل</v>
      </c>
      <c r="D79" t="str">
        <f>[1]!جدول1[[#This Row],[فروشگاه]]</f>
        <v>آریا پخش فردوس قنبریان</v>
      </c>
      <c r="E79" s="1">
        <v>61409</v>
      </c>
      <c r="F79">
        <f>[1]!جدول1[[#This Row],[تعداد فروش]]</f>
        <v>1800</v>
      </c>
      <c r="G79">
        <f>[1]!جدول1[[#This Row],[قیمت خرید ]]</f>
        <v>25829</v>
      </c>
      <c r="H79" t="str">
        <f>[1]!جدول1[[#This Row],[واحد شمارش]]</f>
        <v>کارتن</v>
      </c>
      <c r="I79">
        <f>[1]!جدول1[[#This Row],[تعداد در بسته ]]</f>
        <v>60</v>
      </c>
      <c r="J79" t="str">
        <f>[1]!جدول1[[#This Row],[واحد شمارش بسته ]]</f>
        <v>عدد</v>
      </c>
      <c r="K79" s="1">
        <v>3684517</v>
      </c>
      <c r="L79">
        <f>[1]!جدول1[[#This Row],[درصد تخفیف]]</f>
        <v>0</v>
      </c>
      <c r="M79">
        <f>[1]!جدول1[[#This Row],[تعداد موجودی کالا]]</f>
        <v>21901</v>
      </c>
      <c r="N79" t="str">
        <f>[1]!جدول1[[#This Row],[توضیحات محصول]]</f>
        <v>قیمت مصرف کننده  70,000 ریال می با شد که سود خرید شما از این محصول مبلغ 8,591 معادل %14 می باشد</v>
      </c>
    </row>
    <row r="80" spans="1:14" x14ac:dyDescent="0.25">
      <c r="A80" t="str">
        <f>[1]!جدول1[[#This Row],[نام محصول]]</f>
        <v>* نان روغنی لیوانی13ف</v>
      </c>
      <c r="B80" t="str">
        <f>[1]!جدول1[[#This Row],[کد اختصاصی کالا (بارکد)]]</f>
        <v>10079</v>
      </c>
      <c r="C80" t="str">
        <f>[1]!جدول1[[#This Row],[گروه محصول]]</f>
        <v>بیسکویت شیرین عسل</v>
      </c>
      <c r="D80" t="str">
        <f>[1]!جدول1[[#This Row],[فروشگاه]]</f>
        <v>آریا پخش فردوس قنبریان</v>
      </c>
      <c r="E80" s="1">
        <v>105317</v>
      </c>
      <c r="F80">
        <f>[1]!جدول1[[#This Row],[تعداد فروش]]</f>
        <v>36</v>
      </c>
      <c r="G80">
        <f>[1]!جدول1[[#This Row],[قیمت خرید ]]</f>
        <v>98221</v>
      </c>
      <c r="H80" t="str">
        <f>[1]!جدول1[[#This Row],[واحد شمارش]]</f>
        <v>کارتن</v>
      </c>
      <c r="I80">
        <f>[1]!جدول1[[#This Row],[تعداد در بسته ]]</f>
        <v>36</v>
      </c>
      <c r="J80" t="str">
        <f>[1]!جدول1[[#This Row],[واحد شمارش بسته ]]</f>
        <v>عدد</v>
      </c>
      <c r="K80" s="1">
        <v>3791414</v>
      </c>
      <c r="L80">
        <f>[1]!جدول1[[#This Row],[درصد تخفیف]]</f>
        <v>0</v>
      </c>
      <c r="M80">
        <f>[1]!جدول1[[#This Row],[تعداد موجودی کالا]]</f>
        <v>756</v>
      </c>
      <c r="N80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81" spans="1:14" x14ac:dyDescent="0.25">
      <c r="A81" t="str">
        <f>[1]!جدول1[[#This Row],[نام محصول]]</f>
        <v xml:space="preserve">نان روغنی لیوانی روکش کاکائو17000ف </v>
      </c>
      <c r="B81" t="str">
        <f>[1]!جدول1[[#This Row],[کد اختصاصی کالا (بارکد)]]</f>
        <v>10080</v>
      </c>
      <c r="C81" t="str">
        <f>[1]!جدول1[[#This Row],[گروه محصول]]</f>
        <v>بیسکویت شیرین عسل</v>
      </c>
      <c r="D81" t="str">
        <f>[1]!جدول1[[#This Row],[فروشگاه]]</f>
        <v>آریا پخش فردوس قنبریان</v>
      </c>
      <c r="E81" s="1">
        <v>149189</v>
      </c>
      <c r="F81">
        <f>[1]!جدول1[[#This Row],[تعداد فروش]]</f>
        <v>320</v>
      </c>
      <c r="G81">
        <f>[1]!جدول1[[#This Row],[قیمت خرید ]]</f>
        <v>128367</v>
      </c>
      <c r="H81" t="str">
        <f>[1]!جدول1[[#This Row],[واحد شمارش]]</f>
        <v>کارتن</v>
      </c>
      <c r="I81">
        <f>[1]!جدول1[[#This Row],[تعداد در بسته ]]</f>
        <v>20</v>
      </c>
      <c r="J81" t="str">
        <f>[1]!جدول1[[#This Row],[واحد شمارش بسته ]]</f>
        <v>عدد</v>
      </c>
      <c r="K81" s="1">
        <v>2983790</v>
      </c>
      <c r="L81">
        <f>[1]!جدول1[[#This Row],[درصد تخفیف]]</f>
        <v>0</v>
      </c>
      <c r="M81">
        <f>[1]!جدول1[[#This Row],[تعداد موجودی کالا]]</f>
        <v>978</v>
      </c>
      <c r="N81" t="str">
        <f>[1]!جدول1[[#This Row],[توضیحات محصول]]</f>
        <v>قیمت مصرف کننده  170,000 ریال می با شد که سود خرید شما از این محصول مبلغ 20,811 معادل %14 می باشد</v>
      </c>
    </row>
    <row r="82" spans="1:14" x14ac:dyDescent="0.25">
      <c r="A82" t="str">
        <f>[1]!جدول1[[#This Row],[نام محصول]]</f>
        <v>نان روغنی500gr*8 ری سان  40000ف#</v>
      </c>
      <c r="B82" t="str">
        <f>[1]!جدول1[[#This Row],[کد اختصاصی کالا (بارکد)]]</f>
        <v>10081</v>
      </c>
      <c r="C82" t="str">
        <f>[1]!جدول1[[#This Row],[گروه محصول]]</f>
        <v>بیسکویت شیرین عسل</v>
      </c>
      <c r="D82" t="str">
        <f>[1]!جدول1[[#This Row],[فروشگاه]]</f>
        <v>آریا پخش فردوس قنبریان</v>
      </c>
      <c r="E82" s="1">
        <v>350982</v>
      </c>
      <c r="F82">
        <f>[1]!جدول1[[#This Row],[تعداد فروش]]</f>
        <v>0</v>
      </c>
      <c r="G82">
        <f>[1]!جدول1[[#This Row],[قیمت خرید ]]</f>
        <v>302051</v>
      </c>
      <c r="H82" t="str">
        <f>[1]!جدول1[[#This Row],[واحد شمارش]]</f>
        <v>کارتن</v>
      </c>
      <c r="I82">
        <f>[1]!جدول1[[#This Row],[تعداد در بسته ]]</f>
        <v>8</v>
      </c>
      <c r="J82" t="str">
        <f>[1]!جدول1[[#This Row],[واحد شمارش بسته ]]</f>
        <v>عدد</v>
      </c>
      <c r="K82" s="1">
        <v>2807852</v>
      </c>
      <c r="L82">
        <f>[1]!جدول1[[#This Row],[درصد تخفیف]]</f>
        <v>0</v>
      </c>
      <c r="M82">
        <f>[1]!جدول1[[#This Row],[تعداد موجودی کالا]]</f>
        <v>4</v>
      </c>
      <c r="N82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83" spans="1:14" x14ac:dyDescent="0.25">
      <c r="A83" t="str">
        <f>[1]!جدول1[[#This Row],[نام محصول]]</f>
        <v>* نان روغنی900gr*8 ری سان70000ف  نداریم</v>
      </c>
      <c r="B83" t="str">
        <f>[1]!جدول1[[#This Row],[کد اختصاصی کالا (بارکد)]]</f>
        <v>10082</v>
      </c>
      <c r="C83" t="str">
        <f>[1]!جدول1[[#This Row],[گروه محصول]]</f>
        <v>بیسکویت شیرین عسل</v>
      </c>
      <c r="D83" t="str">
        <f>[1]!جدول1[[#This Row],[فروشگاه]]</f>
        <v>آریا پخش فردوس قنبریان</v>
      </c>
      <c r="E83" s="1">
        <v>614166</v>
      </c>
      <c r="F83">
        <f>[1]!جدول1[[#This Row],[تعداد فروش]]</f>
        <v>12</v>
      </c>
      <c r="G83">
        <f>[1]!جدول1[[#This Row],[قیمت خرید ]]</f>
        <v>490810</v>
      </c>
      <c r="H83" t="str">
        <f>[1]!جدول1[[#This Row],[واحد شمارش]]</f>
        <v>کارتن</v>
      </c>
      <c r="I83">
        <f>[1]!جدول1[[#This Row],[تعداد در بسته ]]</f>
        <v>8</v>
      </c>
      <c r="J83" t="str">
        <f>[1]!جدول1[[#This Row],[واحد شمارش بسته ]]</f>
        <v>عدد</v>
      </c>
      <c r="K83" s="1">
        <v>4913329</v>
      </c>
      <c r="L83">
        <f>[1]!جدول1[[#This Row],[درصد تخفیف]]</f>
        <v>0</v>
      </c>
      <c r="M83">
        <f>[1]!جدول1[[#This Row],[تعداد موجودی کالا]]</f>
        <v>18</v>
      </c>
      <c r="N83" t="str">
        <f>[1]!جدول1[[#This Row],[توضیحات محصول]]</f>
        <v>قیمت مصرف کننده  700,000 ریال می با شد که سود خرید شما از این محصول مبلغ 85,834 معادل %14 می باشد</v>
      </c>
    </row>
    <row r="84" spans="1:14" x14ac:dyDescent="0.25">
      <c r="A84" t="str">
        <f>[1]!جدول1[[#This Row],[نام محصول]]</f>
        <v>کیک سی سی 12عددبزرگ30#</v>
      </c>
      <c r="B84" t="str">
        <f>[1]!جدول1[[#This Row],[کد اختصاصی کالا (بارکد)]]</f>
        <v>10084</v>
      </c>
      <c r="C84" t="str">
        <f>[1]!جدول1[[#This Row],[گروه محصول]]</f>
        <v>کیک و کلوچه</v>
      </c>
      <c r="D84" t="str">
        <f>[1]!جدول1[[#This Row],[فروشگاه]]</f>
        <v>آریا پخش فردوس قنبریان</v>
      </c>
      <c r="E84" s="1">
        <v>226227</v>
      </c>
      <c r="F84">
        <f>[1]!جدول1[[#This Row],[تعداد فروش]]</f>
        <v>468</v>
      </c>
      <c r="G84">
        <f>[1]!جدول1[[#This Row],[قیمت خرید ]]</f>
        <v>190800</v>
      </c>
      <c r="H84" t="str">
        <f>[1]!جدول1[[#This Row],[واحد شمارش]]</f>
        <v>کارتن</v>
      </c>
      <c r="I84">
        <f>[1]!جدول1[[#This Row],[تعداد در بسته ]]</f>
        <v>12</v>
      </c>
      <c r="J84" t="str">
        <f>[1]!جدول1[[#This Row],[واحد شمارش بسته ]]</f>
        <v>عدد</v>
      </c>
      <c r="K84" s="1">
        <v>2714727</v>
      </c>
      <c r="L84">
        <f>[1]!جدول1[[#This Row],[درصد تخفیف]]</f>
        <v>0</v>
      </c>
      <c r="M84">
        <f>[1]!جدول1[[#This Row],[تعداد موجودی کالا]]</f>
        <v>840</v>
      </c>
      <c r="N84" t="str">
        <f>[1]!جدول1[[#This Row],[توضیحات محصول]]</f>
        <v>قیمت مصرف کننده  300,000 ریال می با شد که سود خرید شما از این محصول مبلغ 73,773 معادل %33 می باشد</v>
      </c>
    </row>
    <row r="85" spans="1:14" x14ac:dyDescent="0.25">
      <c r="A85" t="str">
        <f>[1]!جدول1[[#This Row],[نام محصول]]</f>
        <v>* کیک سی سی شیروعسل7ف</v>
      </c>
      <c r="B85" t="str">
        <f>[1]!جدول1[[#This Row],[کد اختصاصی کالا (بارکد)]]</f>
        <v>10085</v>
      </c>
      <c r="C85" t="str">
        <f>[1]!جدول1[[#This Row],[گروه محصول]]</f>
        <v>کیک و کلوچه</v>
      </c>
      <c r="D85" t="str">
        <f>[1]!جدول1[[#This Row],[فروشگاه]]</f>
        <v>آریا پخش فردوس قنبریان</v>
      </c>
      <c r="E85" s="1">
        <v>59732</v>
      </c>
      <c r="F85">
        <f>[1]!جدول1[[#This Row],[تعداد فروش]]</f>
        <v>957</v>
      </c>
      <c r="G85">
        <f>[1]!جدول1[[#This Row],[قیمت خرید ]]</f>
        <v>51940</v>
      </c>
      <c r="H85" t="str">
        <f>[1]!جدول1[[#This Row],[واحد شمارش]]</f>
        <v>کارتن</v>
      </c>
      <c r="I85">
        <f>[1]!جدول1[[#This Row],[تعداد در بسته ]]</f>
        <v>36</v>
      </c>
      <c r="J85" t="str">
        <f>[1]!جدول1[[#This Row],[واحد شمارش بسته ]]</f>
        <v>عدد</v>
      </c>
      <c r="K85" s="1">
        <v>2150338</v>
      </c>
      <c r="L85">
        <f>[1]!جدول1[[#This Row],[درصد تخفیف]]</f>
        <v>0</v>
      </c>
      <c r="M85">
        <f>[1]!جدول1[[#This Row],[تعداد موجودی کالا]]</f>
        <v>1692</v>
      </c>
      <c r="N85" t="str">
        <f>[1]!جدول1[[#This Row],[توضیحات محصول]]</f>
        <v>قیمت مصرف کننده  70,000 ریال می با شد که سود خرید شما از این محصول مبلغ 10,268 معادل %17 می باشد</v>
      </c>
    </row>
    <row r="86" spans="1:14" x14ac:dyDescent="0.25">
      <c r="A86" t="str">
        <f>[1]!جدول1[[#This Row],[نام محصول]]</f>
        <v xml:space="preserve">کیک سی سی باروکش موز7000ف </v>
      </c>
      <c r="B86" t="str">
        <f>[1]!جدول1[[#This Row],[کد اختصاصی کالا (بارکد)]]</f>
        <v>10086</v>
      </c>
      <c r="C86" t="str">
        <f>[1]!جدول1[[#This Row],[گروه محصول]]</f>
        <v>کیک و کلوچه</v>
      </c>
      <c r="D86" t="str">
        <f>[1]!جدول1[[#This Row],[فروشگاه]]</f>
        <v>آریا پخش فردوس قنبریان</v>
      </c>
      <c r="E86" s="1">
        <v>59212</v>
      </c>
      <c r="F86">
        <f>[1]!جدول1[[#This Row],[تعداد فروش]]</f>
        <v>3270</v>
      </c>
      <c r="G86">
        <f>[1]!جدول1[[#This Row],[قیمت خرید ]]</f>
        <v>51940</v>
      </c>
      <c r="H86" t="str">
        <f>[1]!جدول1[[#This Row],[واحد شمارش]]</f>
        <v>کارتن</v>
      </c>
      <c r="I86">
        <f>[1]!جدول1[[#This Row],[تعداد در بسته ]]</f>
        <v>36</v>
      </c>
      <c r="J86" t="str">
        <f>[1]!جدول1[[#This Row],[واحد شمارش بسته ]]</f>
        <v>عدد</v>
      </c>
      <c r="K86" s="1">
        <v>2131617</v>
      </c>
      <c r="L86">
        <f>[1]!جدول1[[#This Row],[درصد تخفیف]]</f>
        <v>0</v>
      </c>
      <c r="M86">
        <f>[1]!جدول1[[#This Row],[تعداد موجودی کالا]]</f>
        <v>4176</v>
      </c>
      <c r="N86" t="str">
        <f>[1]!جدول1[[#This Row],[توضیحات محصول]]</f>
        <v>قیمت مصرف کننده  70,000 ریال می با شد که سود خرید شما از این محصول مبلغ 10,788 معادل %18 می باشد</v>
      </c>
    </row>
    <row r="87" spans="1:14" x14ac:dyDescent="0.25">
      <c r="A87" t="str">
        <f>[1]!جدول1[[#This Row],[نام محصول]]</f>
        <v>کیک سی سی روکشدار سه لایه 7ف</v>
      </c>
      <c r="B87" t="str">
        <f>[1]!جدول1[[#This Row],[کد اختصاصی کالا (بارکد)]]</f>
        <v>10087</v>
      </c>
      <c r="C87" t="str">
        <f>[1]!جدول1[[#This Row],[گروه محصول]]</f>
        <v>کیک و کلوچه</v>
      </c>
      <c r="D87" t="str">
        <f>[1]!جدول1[[#This Row],[فروشگاه]]</f>
        <v>آریا پخش فردوس قنبریان</v>
      </c>
      <c r="E87" s="1">
        <v>59732</v>
      </c>
      <c r="F87">
        <f>[1]!جدول1[[#This Row],[تعداد فروش]]</f>
        <v>2379</v>
      </c>
      <c r="G87">
        <f>[1]!جدول1[[#This Row],[قیمت خرید ]]</f>
        <v>51940</v>
      </c>
      <c r="H87" t="str">
        <f>[1]!جدول1[[#This Row],[واحد شمارش]]</f>
        <v>کارتن</v>
      </c>
      <c r="I87">
        <f>[1]!جدول1[[#This Row],[تعداد در بسته ]]</f>
        <v>36</v>
      </c>
      <c r="J87" t="str">
        <f>[1]!جدول1[[#This Row],[واحد شمارش بسته ]]</f>
        <v>عدد</v>
      </c>
      <c r="K87" s="1">
        <v>2150338</v>
      </c>
      <c r="L87">
        <f>[1]!جدول1[[#This Row],[درصد تخفیف]]</f>
        <v>0</v>
      </c>
      <c r="M87">
        <f>[1]!جدول1[[#This Row],[تعداد موجودی کالا]]</f>
        <v>2664</v>
      </c>
      <c r="N87" t="str">
        <f>[1]!جدول1[[#This Row],[توضیحات محصول]]</f>
        <v>قیمت مصرف کننده  70,000 ریال می با شد که سود خرید شما از این محصول مبلغ 10,268 معادل %17 می باشد</v>
      </c>
    </row>
    <row r="88" spans="1:14" x14ac:dyDescent="0.25">
      <c r="A88" t="str">
        <f>[1]!جدول1[[#This Row],[نام محصول]]</f>
        <v>* کیک سه لایه البیناکاکائو7000</v>
      </c>
      <c r="B88" t="str">
        <f>[1]!جدول1[[#This Row],[کد اختصاصی کالا (بارکد)]]</f>
        <v>10088</v>
      </c>
      <c r="C88" t="str">
        <f>[1]!جدول1[[#This Row],[گروه محصول]]</f>
        <v>کیک و کلوچه</v>
      </c>
      <c r="D88" t="str">
        <f>[1]!جدول1[[#This Row],[فروشگاه]]</f>
        <v>آریا پخش فردوس قنبریان</v>
      </c>
      <c r="E88" s="1">
        <v>51746</v>
      </c>
      <c r="F88">
        <f>[1]!جدول1[[#This Row],[تعداد فروش]]</f>
        <v>7651</v>
      </c>
      <c r="G88">
        <f>[1]!جدول1[[#This Row],[قیمت خرید ]]</f>
        <v>44520</v>
      </c>
      <c r="H88" t="str">
        <f>[1]!جدول1[[#This Row],[واحد شمارش]]</f>
        <v>کارتن</v>
      </c>
      <c r="I88">
        <f>[1]!جدول1[[#This Row],[تعداد در بسته ]]</f>
        <v>36</v>
      </c>
      <c r="J88" t="str">
        <f>[1]!جدول1[[#This Row],[واحد شمارش بسته ]]</f>
        <v>عدد</v>
      </c>
      <c r="K88" s="1">
        <v>1862839</v>
      </c>
      <c r="L88">
        <f>[1]!جدول1[[#This Row],[درصد تخفیف]]</f>
        <v>0</v>
      </c>
      <c r="M88">
        <f>[1]!جدول1[[#This Row],[تعداد موجودی کالا]]</f>
        <v>6344</v>
      </c>
      <c r="N88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89" spans="1:14" x14ac:dyDescent="0.25">
      <c r="A89" t="str">
        <f>[1]!جدول1[[#This Row],[نام محصول]]</f>
        <v>* کیک لایه پرتقال72عددی 4000ف#</v>
      </c>
      <c r="B89" t="str">
        <f>[1]!جدول1[[#This Row],[کد اختصاصی کالا (بارکد)]]</f>
        <v>10089</v>
      </c>
      <c r="C89" t="str">
        <f>[1]!جدول1[[#This Row],[گروه محصول]]</f>
        <v>کیک و کلوچه</v>
      </c>
      <c r="D89" t="str">
        <f>[1]!جدول1[[#This Row],[فروشگاه]]</f>
        <v>آریا پخش فردوس قنبریان</v>
      </c>
      <c r="E89" s="1">
        <v>25872</v>
      </c>
      <c r="F89">
        <f>[1]!جدول1[[#This Row],[تعداد فروش]]</f>
        <v>5544</v>
      </c>
      <c r="G89">
        <f>[1]!جدول1[[#This Row],[قیمت خرید ]]</f>
        <v>14840</v>
      </c>
      <c r="H89" t="str">
        <f>[1]!جدول1[[#This Row],[واحد شمارش]]</f>
        <v>کارتن</v>
      </c>
      <c r="I89">
        <f>[1]!جدول1[[#This Row],[تعداد در بسته ]]</f>
        <v>72</v>
      </c>
      <c r="J89" t="str">
        <f>[1]!جدول1[[#This Row],[واحد شمارش بسته ]]</f>
        <v>عدد</v>
      </c>
      <c r="K89" s="1">
        <v>1862803</v>
      </c>
      <c r="L89">
        <f>[1]!جدول1[[#This Row],[درصد تخفیف]]</f>
        <v>0</v>
      </c>
      <c r="M89">
        <f>[1]!جدول1[[#This Row],[تعداد موجودی کالا]]</f>
        <v>4262</v>
      </c>
      <c r="N89" t="str">
        <f>[1]!جدول1[[#This Row],[توضیحات محصول]]</f>
        <v>قیمت مصرف کننده  40,000 ریال می با شد که سود خرید شما از این محصول مبلغ 14,128 معادل %55 می باشد</v>
      </c>
    </row>
    <row r="90" spans="1:14" x14ac:dyDescent="0.25">
      <c r="A90" t="str">
        <f>[1]!جدول1[[#This Row],[نام محصول]]</f>
        <v>کیک لایه72ع توت فرنگی4000ف#</v>
      </c>
      <c r="B90" t="str">
        <f>[1]!جدول1[[#This Row],[کد اختصاصی کالا (بارکد)]]</f>
        <v>10090</v>
      </c>
      <c r="C90" t="str">
        <f>[1]!جدول1[[#This Row],[گروه محصول]]</f>
        <v>کیک و کلوچه</v>
      </c>
      <c r="D90" t="str">
        <f>[1]!جدول1[[#This Row],[فروشگاه]]</f>
        <v>آریا پخش فردوس قنبریان</v>
      </c>
      <c r="E90" s="1">
        <v>25872</v>
      </c>
      <c r="F90">
        <f>[1]!جدول1[[#This Row],[تعداد فروش]]</f>
        <v>2016</v>
      </c>
      <c r="G90">
        <f>[1]!جدول1[[#This Row],[قیمت خرید ]]</f>
        <v>22260</v>
      </c>
      <c r="H90" t="str">
        <f>[1]!جدول1[[#This Row],[واحد شمارش]]</f>
        <v>کارتن</v>
      </c>
      <c r="I90">
        <f>[1]!جدول1[[#This Row],[تعداد در بسته ]]</f>
        <v>72</v>
      </c>
      <c r="J90" t="str">
        <f>[1]!جدول1[[#This Row],[واحد شمارش بسته ]]</f>
        <v>عدد</v>
      </c>
      <c r="K90" s="1">
        <v>1862803</v>
      </c>
      <c r="L90">
        <f>[1]!جدول1[[#This Row],[درصد تخفیف]]</f>
        <v>0</v>
      </c>
      <c r="M90">
        <f>[1]!جدول1[[#This Row],[تعداد موجودی کالا]]</f>
        <v>34</v>
      </c>
      <c r="N90" t="str">
        <f>[1]!جدول1[[#This Row],[توضیحات محصول]]</f>
        <v>قیمت مصرف کننده  40,000 ریال می با شد که سود خرید شما از این محصول مبلغ 14,128 معادل %55 می باشد</v>
      </c>
    </row>
    <row r="91" spans="1:14" x14ac:dyDescent="0.25">
      <c r="A91" t="str">
        <f>[1]!جدول1[[#This Row],[نام محصول]]</f>
        <v>کیک لایه لیمو72ع2000ف نداریم</v>
      </c>
      <c r="B91" t="str">
        <f>[1]!جدول1[[#This Row],[کد اختصاصی کالا (بارکد)]]</f>
        <v>10091</v>
      </c>
      <c r="C91" t="str">
        <f>[1]!جدول1[[#This Row],[گروه محصول]]</f>
        <v>کیک و کلوچه</v>
      </c>
      <c r="D91" t="str">
        <f>[1]!جدول1[[#This Row],[فروشگاه]]</f>
        <v>آریا پخش فردوس قنبریان</v>
      </c>
      <c r="E91" s="1">
        <v>17549</v>
      </c>
      <c r="F91">
        <f>[1]!جدول1[[#This Row],[تعداد فروش]]</f>
        <v>0</v>
      </c>
      <c r="G91">
        <f>[1]!جدول1[[#This Row],[قیمت خرید ]]</f>
        <v>14840</v>
      </c>
      <c r="H91" t="str">
        <f>[1]!جدول1[[#This Row],[واحد شمارش]]</f>
        <v>کارتن</v>
      </c>
      <c r="I91">
        <f>[1]!جدول1[[#This Row],[تعداد در بسته ]]</f>
        <v>72</v>
      </c>
      <c r="J91" t="str">
        <f>[1]!جدول1[[#This Row],[واحد شمارش بسته ]]</f>
        <v>عدد</v>
      </c>
      <c r="K91" s="1">
        <v>1263541</v>
      </c>
      <c r="L91">
        <f>[1]!جدول1[[#This Row],[درصد تخفیف]]</f>
        <v>0</v>
      </c>
      <c r="M91">
        <f>[1]!جدول1[[#This Row],[تعداد موجودی کالا]]</f>
        <v>0</v>
      </c>
      <c r="N91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92" spans="1:14" x14ac:dyDescent="0.25">
      <c r="A92" t="str">
        <f>[1]!جدول1[[#This Row],[نام محصول]]</f>
        <v>* کیک بیضی وانیل7ف</v>
      </c>
      <c r="B92" t="str">
        <f>[1]!جدول1[[#This Row],[کد اختصاصی کالا (بارکد)]]</f>
        <v>10092</v>
      </c>
      <c r="C92" t="str">
        <f>[1]!جدول1[[#This Row],[گروه محصول]]</f>
        <v>کیک و کلوچه</v>
      </c>
      <c r="D92" t="str">
        <f>[1]!جدول1[[#This Row],[فروشگاه]]</f>
        <v>آریا پخش فردوس قنبریان</v>
      </c>
      <c r="E92" s="1">
        <v>58276</v>
      </c>
      <c r="F92">
        <f>[1]!جدول1[[#This Row],[تعداد فروش]]</f>
        <v>3320</v>
      </c>
      <c r="G92">
        <f>[1]!جدول1[[#This Row],[قیمت خرید ]]</f>
        <v>44520</v>
      </c>
      <c r="H92" t="str">
        <f>[1]!جدول1[[#This Row],[واحد شمارش]]</f>
        <v>کارتن</v>
      </c>
      <c r="I92">
        <f>[1]!جدول1[[#This Row],[تعداد در بسته ]]</f>
        <v>40</v>
      </c>
      <c r="J92" t="str">
        <f>[1]!جدول1[[#This Row],[واحد شمارش بسته ]]</f>
        <v>عدد</v>
      </c>
      <c r="K92" s="1">
        <v>2331023</v>
      </c>
      <c r="L92">
        <f>[1]!جدول1[[#This Row],[درصد تخفیف]]</f>
        <v>0</v>
      </c>
      <c r="M92">
        <f>[1]!جدول1[[#This Row],[تعداد موجودی کالا]]</f>
        <v>200</v>
      </c>
      <c r="N92" t="str">
        <f>[1]!جدول1[[#This Row],[توضیحات محصول]]</f>
        <v>قیمت مصرف کننده  70,000 ریال می با شد که سود خرید شما از این محصول مبلغ 11,724 معادل %20 می باشد</v>
      </c>
    </row>
    <row r="93" spans="1:14" x14ac:dyDescent="0.25">
      <c r="A93" t="str">
        <f>[1]!جدول1[[#This Row],[نام محصول]]</f>
        <v xml:space="preserve">* کیک کلاسیک کاکائویی8000ف  </v>
      </c>
      <c r="B93" t="str">
        <f>[1]!جدول1[[#This Row],[کد اختصاصی کالا (بارکد)]]</f>
        <v>10093</v>
      </c>
      <c r="C93" t="str">
        <f>[1]!جدول1[[#This Row],[گروه محصول]]</f>
        <v>کیک و کلوچه</v>
      </c>
      <c r="D93" t="str">
        <f>[1]!جدول1[[#This Row],[فروشگاه]]</f>
        <v>آریا پخش فردوس قنبریان</v>
      </c>
      <c r="E93" s="1">
        <v>67671</v>
      </c>
      <c r="F93">
        <f>[1]!جدول1[[#This Row],[تعداد فروش]]</f>
        <v>3072</v>
      </c>
      <c r="G93">
        <f>[1]!جدول1[[#This Row],[قیمت خرید ]]</f>
        <v>59360</v>
      </c>
      <c r="H93" t="str">
        <f>[1]!جدول1[[#This Row],[واحد شمارش]]</f>
        <v>کارتن</v>
      </c>
      <c r="I93">
        <f>[1]!جدول1[[#This Row],[تعداد در بسته ]]</f>
        <v>40</v>
      </c>
      <c r="J93" t="str">
        <f>[1]!جدول1[[#This Row],[واحد شمارش بسته ]]</f>
        <v>عدد</v>
      </c>
      <c r="K93" s="1">
        <v>2706827</v>
      </c>
      <c r="L93">
        <f>[1]!جدول1[[#This Row],[درصد تخفیف]]</f>
        <v>0</v>
      </c>
      <c r="M93">
        <f>[1]!جدول1[[#This Row],[تعداد موجودی کالا]]</f>
        <v>5600</v>
      </c>
      <c r="N93" t="str">
        <f>[1]!جدول1[[#This Row],[توضیحات محصول]]</f>
        <v>قیمت مصرف کننده  80,000 ریال می با شد که سود خرید شما از این محصول مبلغ 12,329 معادل %18 می باشد</v>
      </c>
    </row>
    <row r="94" spans="1:14" x14ac:dyDescent="0.25">
      <c r="A94" t="str">
        <f>[1]!جدول1[[#This Row],[نام محصول]]</f>
        <v xml:space="preserve">کیک بیضی کاکائویی7ف#  </v>
      </c>
      <c r="B94" t="str">
        <f>[1]!جدول1[[#This Row],[کد اختصاصی کالا (بارکد)]]</f>
        <v>10094</v>
      </c>
      <c r="C94" t="str">
        <f>[1]!جدول1[[#This Row],[گروه محصول]]</f>
        <v>کیک و کلوچه</v>
      </c>
      <c r="D94" t="str">
        <f>[1]!جدول1[[#This Row],[فروشگاه]]</f>
        <v>آریا پخش فردوس قنبریان</v>
      </c>
      <c r="E94" s="1">
        <v>61706</v>
      </c>
      <c r="F94">
        <f>[1]!جدول1[[#This Row],[تعداد فروش]]</f>
        <v>7978</v>
      </c>
      <c r="G94">
        <f>[1]!جدول1[[#This Row],[قیمت خرید ]]</f>
        <v>51940</v>
      </c>
      <c r="H94" t="str">
        <f>[1]!جدول1[[#This Row],[واحد شمارش]]</f>
        <v>کارتن</v>
      </c>
      <c r="I94">
        <f>[1]!جدول1[[#This Row],[تعداد در بسته ]]</f>
        <v>40</v>
      </c>
      <c r="J94" t="str">
        <f>[1]!جدول1[[#This Row],[واحد شمارش بسته ]]</f>
        <v>عدد</v>
      </c>
      <c r="K94" s="1">
        <v>2468225</v>
      </c>
      <c r="L94">
        <f>[1]!جدول1[[#This Row],[درصد تخفیف]]</f>
        <v>0</v>
      </c>
      <c r="M94">
        <f>[1]!جدول1[[#This Row],[تعداد موجودی کالا]]</f>
        <v>9422</v>
      </c>
      <c r="N94" t="str">
        <f>[1]!جدول1[[#This Row],[توضیحات محصول]]</f>
        <v>قیمت مصرف کننده  70,000 ریال می با شد که سود خرید شما از این محصول مبلغ 8,294 معادل %13 می باشد</v>
      </c>
    </row>
    <row r="95" spans="1:14" x14ac:dyDescent="0.25">
      <c r="A95" t="str">
        <f>[1]!جدول1[[#This Row],[نام محصول]]</f>
        <v>کیک صبحانه مورنینگ قهوه8000</v>
      </c>
      <c r="B95" t="str">
        <f>[1]!جدول1[[#This Row],[کد اختصاصی کالا (بارکد)]]</f>
        <v>10095</v>
      </c>
      <c r="C95" t="str">
        <f>[1]!جدول1[[#This Row],[گروه محصول]]</f>
        <v>کیک و کلوچه</v>
      </c>
      <c r="D95" t="str">
        <f>[1]!جدول1[[#This Row],[فروشگاه]]</f>
        <v>آریا پخش فردوس قنبریان</v>
      </c>
      <c r="E95" s="1">
        <v>70174</v>
      </c>
      <c r="F95">
        <f>[1]!جدول1[[#This Row],[تعداد فروش]]</f>
        <v>0</v>
      </c>
      <c r="G95">
        <f>[1]!جدول1[[#This Row],[قیمت خرید ]]</f>
        <v>59360</v>
      </c>
      <c r="H95" t="str">
        <f>[1]!جدول1[[#This Row],[واحد شمارش]]</f>
        <v>کارتن</v>
      </c>
      <c r="I95">
        <f>[1]!جدول1[[#This Row],[تعداد در بسته ]]</f>
        <v>24</v>
      </c>
      <c r="J95" t="str">
        <f>[1]!جدول1[[#This Row],[واحد شمارش بسته ]]</f>
        <v>عدد</v>
      </c>
      <c r="K95" s="1">
        <v>1684169</v>
      </c>
      <c r="L95">
        <f>[1]!جدول1[[#This Row],[درصد تخفیف]]</f>
        <v>0</v>
      </c>
      <c r="M95">
        <f>[1]!جدول1[[#This Row],[تعداد موجودی کالا]]</f>
        <v>0</v>
      </c>
      <c r="N95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96" spans="1:14" x14ac:dyDescent="0.25">
      <c r="A96" t="str">
        <f>[1]!جدول1[[#This Row],[نام محصول]]</f>
        <v>کیک صبحانه مورنینگ کشمش15ف</v>
      </c>
      <c r="B96" t="str">
        <f>[1]!جدول1[[#This Row],[کد اختصاصی کالا (بارکد)]]</f>
        <v>10096</v>
      </c>
      <c r="C96" t="str">
        <f>[1]!جدول1[[#This Row],[گروه محصول]]</f>
        <v>کیک و کلوچه</v>
      </c>
      <c r="D96" t="str">
        <f>[1]!جدول1[[#This Row],[فروشگاه]]</f>
        <v>آریا پخش فردوس قنبریان</v>
      </c>
      <c r="E96" s="1">
        <v>127996</v>
      </c>
      <c r="F96">
        <f>[1]!جدول1[[#This Row],[تعداد فروش]]</f>
        <v>2928</v>
      </c>
      <c r="G96">
        <f>[1]!جدول1[[#This Row],[قیمت خرید ]]</f>
        <v>111300</v>
      </c>
      <c r="H96" t="str">
        <f>[1]!جدول1[[#This Row],[واحد شمارش]]</f>
        <v>کارتن</v>
      </c>
      <c r="I96">
        <f>[1]!جدول1[[#This Row],[تعداد در بسته ]]</f>
        <v>24</v>
      </c>
      <c r="J96" t="str">
        <f>[1]!جدول1[[#This Row],[واحد شمارش بسته ]]</f>
        <v>عدد</v>
      </c>
      <c r="K96" s="1">
        <v>3071911</v>
      </c>
      <c r="L96">
        <f>[1]!جدول1[[#This Row],[درصد تخفیف]]</f>
        <v>0</v>
      </c>
      <c r="M96">
        <f>[1]!جدول1[[#This Row],[تعداد موجودی کالا]]</f>
        <v>4513</v>
      </c>
      <c r="N96" t="str">
        <f>[1]!جدول1[[#This Row],[توضیحات محصول]]</f>
        <v>قیمت مصرف کننده  150,000 ریال می با شد که سود خرید شما از این محصول مبلغ 22,004 معادل %17 می باشد</v>
      </c>
    </row>
    <row r="97" spans="1:14" x14ac:dyDescent="0.25">
      <c r="A97" t="str">
        <f>[1]!جدول1[[#This Row],[نام محصول]]</f>
        <v>کیک صبحانه مورنینگ15ف</v>
      </c>
      <c r="B97" t="str">
        <f>[1]!جدول1[[#This Row],[کد اختصاصی کالا (بارکد)]]</f>
        <v>10097</v>
      </c>
      <c r="C97" t="str">
        <f>[1]!جدول1[[#This Row],[گروه محصول]]</f>
        <v>کیک و کلوچه</v>
      </c>
      <c r="D97" t="str">
        <f>[1]!جدول1[[#This Row],[فروشگاه]]</f>
        <v>آریا پخش فردوس قنبریان</v>
      </c>
      <c r="E97" s="1">
        <v>127996</v>
      </c>
      <c r="F97">
        <f>[1]!جدول1[[#This Row],[تعداد فروش]]</f>
        <v>3600</v>
      </c>
      <c r="G97">
        <f>[1]!جدول1[[#This Row],[قیمت خرید ]]</f>
        <v>111300</v>
      </c>
      <c r="H97" t="str">
        <f>[1]!جدول1[[#This Row],[واحد شمارش]]</f>
        <v>کارتن</v>
      </c>
      <c r="I97">
        <f>[1]!جدول1[[#This Row],[تعداد در بسته ]]</f>
        <v>24</v>
      </c>
      <c r="J97" t="str">
        <f>[1]!جدول1[[#This Row],[واحد شمارش بسته ]]</f>
        <v>عدد</v>
      </c>
      <c r="K97" s="1">
        <v>3071911</v>
      </c>
      <c r="L97">
        <f>[1]!جدول1[[#This Row],[درصد تخفیف]]</f>
        <v>0</v>
      </c>
      <c r="M97">
        <f>[1]!جدول1[[#This Row],[تعداد موجودی کالا]]</f>
        <v>1752</v>
      </c>
      <c r="N97" t="str">
        <f>[1]!جدول1[[#This Row],[توضیحات محصول]]</f>
        <v>قیمت مصرف کننده  150,000 ریال می با شد که سود خرید شما از این محصول مبلغ 22,004 معادل %17 می باشد</v>
      </c>
    </row>
    <row r="98" spans="1:14" x14ac:dyDescent="0.25">
      <c r="A98" t="str">
        <f>[1]!جدول1[[#This Row],[نام محصول]]</f>
        <v>* کیک تاینی جدید10ف #</v>
      </c>
      <c r="B98" t="str">
        <f>[1]!جدول1[[#This Row],[کد اختصاصی کالا (بارکد)]]</f>
        <v>10098</v>
      </c>
      <c r="C98" t="str">
        <f>[1]!جدول1[[#This Row],[گروه محصول]]</f>
        <v>کیک و کلوچه</v>
      </c>
      <c r="D98" t="str">
        <f>[1]!جدول1[[#This Row],[فروشگاه]]</f>
        <v>آریا پخش فردوس قنبریان</v>
      </c>
      <c r="E98" s="1">
        <v>85700</v>
      </c>
      <c r="F98">
        <f>[1]!جدول1[[#This Row],[تعداد فروش]]</f>
        <v>10800</v>
      </c>
      <c r="G98">
        <f>[1]!جدول1[[#This Row],[قیمت خرید ]]</f>
        <v>76320</v>
      </c>
      <c r="H98" t="str">
        <f>[1]!جدول1[[#This Row],[واحد شمارش]]</f>
        <v>کارتن</v>
      </c>
      <c r="I98">
        <f>[1]!جدول1[[#This Row],[تعداد در بسته ]]</f>
        <v>36</v>
      </c>
      <c r="J98" t="str">
        <f>[1]!جدول1[[#This Row],[واحد شمارش بسته ]]</f>
        <v>عدد</v>
      </c>
      <c r="K98" s="1">
        <v>3085195</v>
      </c>
      <c r="L98">
        <f>[1]!جدول1[[#This Row],[درصد تخفیف]]</f>
        <v>0</v>
      </c>
      <c r="M98">
        <f>[1]!جدول1[[#This Row],[تعداد موجودی کالا]]</f>
        <v>13799</v>
      </c>
      <c r="N98" t="str">
        <f>[1]!جدول1[[#This Row],[توضیحات محصول]]</f>
        <v>قیمت مصرف کننده  100,000 ریال می با شد که سود خرید شما از این محصول مبلغ 14,300 معادل %17 می باشد</v>
      </c>
    </row>
    <row r="99" spans="1:14" x14ac:dyDescent="0.25">
      <c r="A99" t="str">
        <f>[1]!جدول1[[#This Row],[نام محصول]]</f>
        <v>کیک تاینی دوقلو10000ف#</v>
      </c>
      <c r="B99" t="str">
        <f>[1]!جدول1[[#This Row],[کد اختصاصی کالا (بارکد)]]</f>
        <v>10099</v>
      </c>
      <c r="C99" t="str">
        <f>[1]!جدول1[[#This Row],[گروه محصول]]</f>
        <v>کیک و کلوچه</v>
      </c>
      <c r="D99" t="str">
        <f>[1]!جدول1[[#This Row],[فروشگاه]]</f>
        <v>آریا پخش فردوس قنبریان</v>
      </c>
      <c r="E99" s="1">
        <v>87746</v>
      </c>
      <c r="F99">
        <f>[1]!جدول1[[#This Row],[تعداد فروش]]</f>
        <v>26213</v>
      </c>
      <c r="G99">
        <f>[1]!جدول1[[#This Row],[قیمت خرید ]]</f>
        <v>44520</v>
      </c>
      <c r="H99" t="str">
        <f>[1]!جدول1[[#This Row],[واحد شمارش]]</f>
        <v>کارتن</v>
      </c>
      <c r="I99">
        <f>[1]!جدول1[[#This Row],[تعداد در بسته ]]</f>
        <v>36</v>
      </c>
      <c r="J99" t="str">
        <f>[1]!جدول1[[#This Row],[واحد شمارش بسته ]]</f>
        <v>عدد</v>
      </c>
      <c r="K99" s="1">
        <v>3158852</v>
      </c>
      <c r="L99">
        <f>[1]!جدول1[[#This Row],[درصد تخفیف]]</f>
        <v>0</v>
      </c>
      <c r="M99">
        <f>[1]!جدول1[[#This Row],[تعداد موجودی کالا]]</f>
        <v>15840</v>
      </c>
      <c r="N99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00" spans="1:14" x14ac:dyDescent="0.25">
      <c r="A100" t="str">
        <f>[1]!جدول1[[#This Row],[نام محصول]]</f>
        <v>شوکو کیک شکلاتی7000ف#</v>
      </c>
      <c r="B100" t="str">
        <f>[1]!جدول1[[#This Row],[کد اختصاصی کالا (بارکد)]]</f>
        <v>10100</v>
      </c>
      <c r="C100" t="str">
        <f>[1]!جدول1[[#This Row],[گروه محصول]]</f>
        <v>کیک و کلوچه</v>
      </c>
      <c r="D100" t="str">
        <f>[1]!جدول1[[#This Row],[فروشگاه]]</f>
        <v>آریا پخش فردوس قنبریان</v>
      </c>
      <c r="E100" s="1">
        <v>55276</v>
      </c>
      <c r="F100">
        <f>[1]!جدول1[[#This Row],[تعداد فروش]]</f>
        <v>7461</v>
      </c>
      <c r="G100">
        <f>[1]!جدول1[[#This Row],[قیمت خرید ]]</f>
        <v>37312</v>
      </c>
      <c r="H100" t="str">
        <f>[1]!جدول1[[#This Row],[واحد شمارش]]</f>
        <v>کارتن</v>
      </c>
      <c r="I100">
        <f>[1]!جدول1[[#This Row],[تعداد در بسته ]]</f>
        <v>36</v>
      </c>
      <c r="J100" t="str">
        <f>[1]!جدول1[[#This Row],[واحد شمارش بسته ]]</f>
        <v>عدد</v>
      </c>
      <c r="K100" s="1">
        <v>1989920</v>
      </c>
      <c r="L100">
        <f>[1]!جدول1[[#This Row],[درصد تخفیف]]</f>
        <v>0</v>
      </c>
      <c r="M100">
        <f>[1]!جدول1[[#This Row],[تعداد موجودی کالا]]</f>
        <v>4673</v>
      </c>
      <c r="N100" t="str">
        <f>[1]!جدول1[[#This Row],[توضیحات محصول]]</f>
        <v>قیمت مصرف کننده  70,000 ریال می با شد که سود خرید شما از این محصول مبلغ 14,724 معادل %27 می باشد</v>
      </c>
    </row>
    <row r="101" spans="1:14" x14ac:dyDescent="0.25">
      <c r="A101" t="str">
        <f>[1]!جدول1[[#This Row],[نام محصول]]</f>
        <v>شوکو کیک کاکائویی7000ف#</v>
      </c>
      <c r="B101" t="str">
        <f>[1]!جدول1[[#This Row],[کد اختصاصی کالا (بارکد)]]</f>
        <v>10101</v>
      </c>
      <c r="C101" t="str">
        <f>[1]!جدول1[[#This Row],[گروه محصول]]</f>
        <v>کیک و کلوچه</v>
      </c>
      <c r="D101" t="str">
        <f>[1]!جدول1[[#This Row],[فروشگاه]]</f>
        <v>آریا پخش فردوس قنبریان</v>
      </c>
      <c r="E101" s="1">
        <v>55276</v>
      </c>
      <c r="F101">
        <f>[1]!جدول1[[#This Row],[تعداد فروش]]</f>
        <v>2374</v>
      </c>
      <c r="G101">
        <f>[1]!جدول1[[#This Row],[قیمت خرید ]]</f>
        <v>52658</v>
      </c>
      <c r="H101" t="str">
        <f>[1]!جدول1[[#This Row],[واحد شمارش]]</f>
        <v>کارتن</v>
      </c>
      <c r="I101">
        <f>[1]!جدول1[[#This Row],[تعداد در بسته ]]</f>
        <v>36</v>
      </c>
      <c r="J101" t="str">
        <f>[1]!جدول1[[#This Row],[واحد شمارش بسته ]]</f>
        <v>عدد</v>
      </c>
      <c r="K101" s="1">
        <v>1989920</v>
      </c>
      <c r="L101">
        <f>[1]!جدول1[[#This Row],[درصد تخفیف]]</f>
        <v>0</v>
      </c>
      <c r="M101">
        <f>[1]!جدول1[[#This Row],[تعداد موجودی کالا]]</f>
        <v>7117</v>
      </c>
      <c r="N101" t="str">
        <f>[1]!جدول1[[#This Row],[توضیحات محصول]]</f>
        <v>قیمت مصرف کننده  70,000 ریال می با شد که سود خرید شما از این محصول مبلغ 14,724 معادل %27 می باشد</v>
      </c>
    </row>
    <row r="102" spans="1:14" x14ac:dyDescent="0.25">
      <c r="A102" t="str">
        <f>[1]!جدول1[[#This Row],[نام محصول]]</f>
        <v xml:space="preserve">* کیک سان رایس دوقلو پرتقالی6000ف   </v>
      </c>
      <c r="B102" t="str">
        <f>[1]!جدول1[[#This Row],[کد اختصاصی کالا (بارکد)]]</f>
        <v>10102</v>
      </c>
      <c r="C102" t="str">
        <f>[1]!جدول1[[#This Row],[گروه محصول]]</f>
        <v>کیک و کلوچه</v>
      </c>
      <c r="D102" t="str">
        <f>[1]!جدول1[[#This Row],[فروشگاه]]</f>
        <v>آریا پخش فردوس قنبریان</v>
      </c>
      <c r="E102" s="1">
        <v>47831</v>
      </c>
      <c r="F102">
        <f>[1]!جدول1[[#This Row],[تعداد فروش]]</f>
        <v>393</v>
      </c>
      <c r="G102">
        <f>[1]!جدول1[[#This Row],[قیمت خرید ]]</f>
        <v>44520</v>
      </c>
      <c r="H102" t="str">
        <f>[1]!جدول1[[#This Row],[واحد شمارش]]</f>
        <v>کارتن</v>
      </c>
      <c r="I102">
        <f>[1]!جدول1[[#This Row],[تعداد در بسته ]]</f>
        <v>36</v>
      </c>
      <c r="J102" t="str">
        <f>[1]!جدول1[[#This Row],[واحد شمارش بسته ]]</f>
        <v>عدد</v>
      </c>
      <c r="K102" s="1">
        <v>1721901</v>
      </c>
      <c r="L102">
        <f>[1]!جدول1[[#This Row],[درصد تخفیف]]</f>
        <v>0</v>
      </c>
      <c r="M102">
        <f>[1]!جدول1[[#This Row],[تعداد موجودی کالا]]</f>
        <v>646</v>
      </c>
      <c r="N102" t="str">
        <f>[1]!جدول1[[#This Row],[توضیحات محصول]]</f>
        <v>قیمت مصرف کننده  60,000 ریال می با شد که سود خرید شما از این محصول مبلغ 12,169 معادل %25 می باشد</v>
      </c>
    </row>
    <row r="103" spans="1:14" x14ac:dyDescent="0.25">
      <c r="A103" t="str">
        <f>[1]!جدول1[[#This Row],[نام محصول]]</f>
        <v>کیک سان رایس دوقلو کشمشی5000</v>
      </c>
      <c r="B103" t="str">
        <f>[1]!جدول1[[#This Row],[کد اختصاصی کالا (بارکد)]]</f>
        <v>10103</v>
      </c>
      <c r="C103" t="str">
        <f>[1]!جدول1[[#This Row],[گروه محصول]]</f>
        <v>کیک و کلوچه</v>
      </c>
      <c r="D103" t="str">
        <f>[1]!جدول1[[#This Row],[فروشگاه]]</f>
        <v>آریا پخش فردوس قنبریان</v>
      </c>
      <c r="E103" s="1">
        <v>43901</v>
      </c>
      <c r="F103">
        <f>[1]!جدول1[[#This Row],[تعداد فروش]]</f>
        <v>0</v>
      </c>
      <c r="G103">
        <f>[1]!جدول1[[#This Row],[قیمت خرید ]]</f>
        <v>37312</v>
      </c>
      <c r="H103" t="str">
        <f>[1]!جدول1[[#This Row],[واحد شمارش]]</f>
        <v>کارتن</v>
      </c>
      <c r="I103">
        <f>[1]!جدول1[[#This Row],[تعداد در بسته ]]</f>
        <v>36</v>
      </c>
      <c r="J103" t="str">
        <f>[1]!جدول1[[#This Row],[واحد شمارش بسته ]]</f>
        <v>عدد</v>
      </c>
      <c r="K103" s="1">
        <v>1580452</v>
      </c>
      <c r="L103">
        <f>[1]!جدول1[[#This Row],[درصد تخفیف]]</f>
        <v>0</v>
      </c>
      <c r="M103">
        <f>[1]!جدول1[[#This Row],[تعداد موجودی کالا]]</f>
        <v>0</v>
      </c>
      <c r="N103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04" spans="1:14" x14ac:dyDescent="0.25">
      <c r="A104" t="str">
        <f>[1]!جدول1[[#This Row],[نام محصول]]</f>
        <v xml:space="preserve">کیک لیندو شیری5000ف </v>
      </c>
      <c r="B104" t="str">
        <f>[1]!جدول1[[#This Row],[کد اختصاصی کالا (بارکد)]]</f>
        <v>10104</v>
      </c>
      <c r="C104" t="str">
        <f>[1]!جدول1[[#This Row],[گروه محصول]]</f>
        <v>کیک و کلوچه</v>
      </c>
      <c r="D104" t="str">
        <f>[1]!جدول1[[#This Row],[فروشگاه]]</f>
        <v>آریا پخش فردوس قنبریان</v>
      </c>
      <c r="E104" s="1">
        <v>43901</v>
      </c>
      <c r="F104">
        <f>[1]!جدول1[[#This Row],[تعداد فروش]]</f>
        <v>0</v>
      </c>
      <c r="G104">
        <f>[1]!جدول1[[#This Row],[قیمت خرید ]]</f>
        <v>37312</v>
      </c>
      <c r="H104" t="str">
        <f>[1]!جدول1[[#This Row],[واحد شمارش]]</f>
        <v>کارتن</v>
      </c>
      <c r="I104">
        <f>[1]!جدول1[[#This Row],[تعداد در بسته ]]</f>
        <v>36</v>
      </c>
      <c r="J104" t="str">
        <f>[1]!جدول1[[#This Row],[واحد شمارش بسته ]]</f>
        <v>عدد</v>
      </c>
      <c r="K104" s="1">
        <v>1580452</v>
      </c>
      <c r="L104">
        <f>[1]!جدول1[[#This Row],[درصد تخفیف]]</f>
        <v>0</v>
      </c>
      <c r="M104">
        <f>[1]!جدول1[[#This Row],[تعداد موجودی کالا]]</f>
        <v>0</v>
      </c>
      <c r="N10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05" spans="1:14" x14ac:dyDescent="0.25">
      <c r="A105" t="str">
        <f>[1]!جدول1[[#This Row],[نام محصول]]</f>
        <v xml:space="preserve">* کیک لیندو فندوقی6000ف  </v>
      </c>
      <c r="B105" t="str">
        <f>[1]!جدول1[[#This Row],[کد اختصاصی کالا (بارکد)]]</f>
        <v>10105</v>
      </c>
      <c r="C105" t="str">
        <f>[1]!جدول1[[#This Row],[گروه محصول]]</f>
        <v>کیک و کلوچه</v>
      </c>
      <c r="D105" t="str">
        <f>[1]!جدول1[[#This Row],[فروشگاه]]</f>
        <v>آریا پخش فردوس قنبریان</v>
      </c>
      <c r="E105" s="1">
        <v>48803</v>
      </c>
      <c r="F105">
        <f>[1]!جدول1[[#This Row],[تعداد فروش]]</f>
        <v>0</v>
      </c>
      <c r="G105">
        <f>[1]!جدول1[[#This Row],[قیمت خرید ]]</f>
        <v>44520</v>
      </c>
      <c r="H105" t="str">
        <f>[1]!جدول1[[#This Row],[واحد شمارش]]</f>
        <v>کارتن</v>
      </c>
      <c r="I105">
        <f>[1]!جدول1[[#This Row],[تعداد در بسته ]]</f>
        <v>36</v>
      </c>
      <c r="J105" t="str">
        <f>[1]!جدول1[[#This Row],[واحد شمارش بسته ]]</f>
        <v>عدد</v>
      </c>
      <c r="K105" s="1">
        <v>1756904</v>
      </c>
      <c r="L105">
        <f>[1]!جدول1[[#This Row],[درصد تخفیف]]</f>
        <v>0</v>
      </c>
      <c r="M105">
        <f>[1]!جدول1[[#This Row],[تعداد موجودی کالا]]</f>
        <v>0</v>
      </c>
      <c r="N105" t="str">
        <f>[1]!جدول1[[#This Row],[توضیحات محصول]]</f>
        <v>قیمت مصرف کننده  60,000 ریال می با شد که سود خرید شما از این محصول مبلغ 11,197 معادل %23 می باشد</v>
      </c>
    </row>
    <row r="106" spans="1:14" x14ac:dyDescent="0.25">
      <c r="A106" t="str">
        <f>[1]!جدول1[[#This Row],[نام محصول]]</f>
        <v>تاپ کیک کرم کاکائو 3000</v>
      </c>
      <c r="B106" t="str">
        <f>[1]!جدول1[[#This Row],[کد اختصاصی کالا (بارکد)]]</f>
        <v>10106</v>
      </c>
      <c r="C106" t="str">
        <f>[1]!جدول1[[#This Row],[گروه محصول]]</f>
        <v>کیک و کلوچه</v>
      </c>
      <c r="D106" t="str">
        <f>[1]!جدول1[[#This Row],[فروشگاه]]</f>
        <v>آریا پخش فردوس قنبریان</v>
      </c>
      <c r="E106" s="1">
        <v>0</v>
      </c>
      <c r="F106">
        <f>[1]!جدول1[[#This Row],[تعداد فروش]]</f>
        <v>0</v>
      </c>
      <c r="G106">
        <f>[1]!جدول1[[#This Row],[قیمت خرید ]]</f>
        <v>0</v>
      </c>
      <c r="H106" t="str">
        <f>[1]!جدول1[[#This Row],[واحد شمارش]]</f>
        <v>کارتن</v>
      </c>
      <c r="I106">
        <f>[1]!جدول1[[#This Row],[تعداد در بسته ]]</f>
        <v>48</v>
      </c>
      <c r="J106" t="str">
        <f>[1]!جدول1[[#This Row],[واحد شمارش بسته ]]</f>
        <v>عدد</v>
      </c>
      <c r="K106" s="1">
        <v>0</v>
      </c>
      <c r="L106">
        <f>[1]!جدول1[[#This Row],[درصد تخفیف]]</f>
        <v>0</v>
      </c>
      <c r="M106">
        <f>[1]!جدول1[[#This Row],[تعداد موجودی کالا]]</f>
        <v>0</v>
      </c>
      <c r="N10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107" spans="1:14" x14ac:dyDescent="0.25">
      <c r="A107" t="str">
        <f>[1]!جدول1[[#This Row],[نام محصول]]</f>
        <v>کیک النا نداریم</v>
      </c>
      <c r="B107" t="str">
        <f>[1]!جدول1[[#This Row],[کد اختصاصی کالا (بارکد)]]</f>
        <v>10107</v>
      </c>
      <c r="C107" t="str">
        <f>[1]!جدول1[[#This Row],[گروه محصول]]</f>
        <v>کیک و کلوچه</v>
      </c>
      <c r="D107" t="str">
        <f>[1]!جدول1[[#This Row],[فروشگاه]]</f>
        <v>آریا پخش فردوس قنبریان</v>
      </c>
      <c r="E107" s="1">
        <v>26318</v>
      </c>
      <c r="F107">
        <f>[1]!جدول1[[#This Row],[تعداد فروش]]</f>
        <v>0</v>
      </c>
      <c r="G107">
        <f>[1]!جدول1[[#This Row],[قیمت خرید ]]</f>
        <v>22260</v>
      </c>
      <c r="H107" t="str">
        <f>[1]!جدول1[[#This Row],[واحد شمارش]]</f>
        <v>کارتن</v>
      </c>
      <c r="I107">
        <f>[1]!جدول1[[#This Row],[تعداد در بسته ]]</f>
        <v>36</v>
      </c>
      <c r="J107" t="str">
        <f>[1]!جدول1[[#This Row],[واحد شمارش بسته ]]</f>
        <v>عدد</v>
      </c>
      <c r="K107" s="1">
        <v>947457</v>
      </c>
      <c r="L107">
        <f>[1]!جدول1[[#This Row],[درصد تخفیف]]</f>
        <v>0</v>
      </c>
      <c r="M107">
        <f>[1]!جدول1[[#This Row],[تعداد موجودی کالا]]</f>
        <v>0</v>
      </c>
      <c r="N107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08" spans="1:14" x14ac:dyDescent="0.25">
      <c r="A108" t="str">
        <f>[1]!جدول1[[#This Row],[نام محصول]]</f>
        <v>کیک تی تاپ متالایز6000#</v>
      </c>
      <c r="B108" t="str">
        <f>[1]!جدول1[[#This Row],[کد اختصاصی کالا (بارکد)]]</f>
        <v>10108</v>
      </c>
      <c r="C108" t="str">
        <f>[1]!جدول1[[#This Row],[گروه محصول]]</f>
        <v>کیک و کلوچه</v>
      </c>
      <c r="D108" t="str">
        <f>[1]!جدول1[[#This Row],[فروشگاه]]</f>
        <v>آریا پخش فردوس قنبریان</v>
      </c>
      <c r="E108" s="1">
        <v>54981</v>
      </c>
      <c r="F108">
        <f>[1]!جدول1[[#This Row],[تعداد فروش]]</f>
        <v>7632</v>
      </c>
      <c r="G108">
        <f>[1]!جدول1[[#This Row],[قیمت خرید ]]</f>
        <v>45317</v>
      </c>
      <c r="H108" t="str">
        <f>[1]!جدول1[[#This Row],[واحد شمارش]]</f>
        <v>کارتن</v>
      </c>
      <c r="I108">
        <f>[1]!جدول1[[#This Row],[تعداد در بسته ]]</f>
        <v>36</v>
      </c>
      <c r="J108" t="str">
        <f>[1]!جدول1[[#This Row],[واحد شمارش بسته ]]</f>
        <v>عدد</v>
      </c>
      <c r="K108" s="1">
        <v>1979300</v>
      </c>
      <c r="L108">
        <f>[1]!جدول1[[#This Row],[درصد تخفیف]]</f>
        <v>0</v>
      </c>
      <c r="M108">
        <f>[1]!جدول1[[#This Row],[تعداد موجودی کالا]]</f>
        <v>36</v>
      </c>
      <c r="N108">
        <f>[1]!جدول1[[#This Row],[توضیحات محصول]]</f>
        <v>0</v>
      </c>
    </row>
    <row r="109" spans="1:14" x14ac:dyDescent="0.25">
      <c r="A109" t="str">
        <f>[1]!جدول1[[#This Row],[نام محصول]]</f>
        <v>های کیک7000</v>
      </c>
      <c r="B109" t="str">
        <f>[1]!جدول1[[#This Row],[کد اختصاصی کالا (بارکد)]]</f>
        <v>10109</v>
      </c>
      <c r="C109" t="str">
        <f>[1]!جدول1[[#This Row],[گروه محصول]]</f>
        <v>کیک و کلوچه</v>
      </c>
      <c r="D109" t="str">
        <f>[1]!جدول1[[#This Row],[فروشگاه]]</f>
        <v>آریا پخش فردوس قنبریان</v>
      </c>
      <c r="E109" s="1">
        <v>59212</v>
      </c>
      <c r="F109">
        <f>[1]!جدول1[[#This Row],[تعداد فروش]]</f>
        <v>42935</v>
      </c>
      <c r="G109">
        <f>[1]!جدول1[[#This Row],[قیمت خرید ]]</f>
        <v>51940</v>
      </c>
      <c r="H109" t="str">
        <f>[1]!جدول1[[#This Row],[واحد شمارش]]</f>
        <v>کارتن</v>
      </c>
      <c r="I109">
        <f>[1]!جدول1[[#This Row],[تعداد در بسته ]]</f>
        <v>36</v>
      </c>
      <c r="J109" t="str">
        <f>[1]!جدول1[[#This Row],[واحد شمارش بسته ]]</f>
        <v>عدد</v>
      </c>
      <c r="K109" s="1">
        <v>2131617</v>
      </c>
      <c r="L109">
        <f>[1]!جدول1[[#This Row],[درصد تخفیف]]</f>
        <v>0</v>
      </c>
      <c r="M109">
        <f>[1]!جدول1[[#This Row],[تعداد موجودی کالا]]</f>
        <v>17556</v>
      </c>
      <c r="N109" t="str">
        <f>[1]!جدول1[[#This Row],[توضیحات محصول]]</f>
        <v>قیمت مصرف کننده  70,000 ریال می با شد که سود خرید شما از این محصول مبلغ 10,788 معادل %18 می باشد</v>
      </c>
    </row>
    <row r="110" spans="1:14" x14ac:dyDescent="0.25">
      <c r="A110" t="str">
        <f>[1]!جدول1[[#This Row],[نام محصول]]</f>
        <v>* ویفر60عددی پرتقال4000ف</v>
      </c>
      <c r="B110" t="str">
        <f>[1]!جدول1[[#This Row],[کد اختصاصی کالا (بارکد)]]</f>
        <v>10110</v>
      </c>
      <c r="C110" t="str">
        <f>[1]!جدول1[[#This Row],[گروه محصول]]</f>
        <v>ویفر شیرین عسل</v>
      </c>
      <c r="D110" t="str">
        <f>[1]!جدول1[[#This Row],[فروشگاه]]</f>
        <v>آریا پخش فردوس قنبریان</v>
      </c>
      <c r="E110" s="1">
        <v>34497</v>
      </c>
      <c r="F110">
        <f>[1]!جدول1[[#This Row],[تعداد فروش]]</f>
        <v>1080</v>
      </c>
      <c r="G110">
        <f>[1]!جدول1[[#This Row],[قیمت خرید ]]</f>
        <v>29680</v>
      </c>
      <c r="H110" t="str">
        <f>[1]!جدول1[[#This Row],[واحد شمارش]]</f>
        <v>کارتن</v>
      </c>
      <c r="I110">
        <f>[1]!جدول1[[#This Row],[تعداد در بسته ]]</f>
        <v>60</v>
      </c>
      <c r="J110" t="str">
        <f>[1]!جدول1[[#This Row],[واحد شمارش بسته ]]</f>
        <v>عدد</v>
      </c>
      <c r="K110" s="1">
        <v>2069841</v>
      </c>
      <c r="L110">
        <f>[1]!جدول1[[#This Row],[درصد تخفیف]]</f>
        <v>0</v>
      </c>
      <c r="M110">
        <f>[1]!جدول1[[#This Row],[تعداد موجودی کالا]]</f>
        <v>6660</v>
      </c>
      <c r="N110" t="str">
        <f>[1]!جدول1[[#This Row],[توضیحات محصول]]</f>
        <v>قیمت مصرف کننده  40,000 ریال می با شد که سود خرید شما از این محصول مبلغ 5,503 معادل %16 می باشد</v>
      </c>
    </row>
    <row r="111" spans="1:14" x14ac:dyDescent="0.25">
      <c r="A111" t="str">
        <f>[1]!جدول1[[#This Row],[نام محصول]]</f>
        <v>ویفر60عددی توت فرنگی4000ف  نداریم</v>
      </c>
      <c r="B111" t="str">
        <f>[1]!جدول1[[#This Row],[کد اختصاصی کالا (بارکد)]]</f>
        <v>10111</v>
      </c>
      <c r="C111" t="str">
        <f>[1]!جدول1[[#This Row],[گروه محصول]]</f>
        <v>ویفر شیرین عسل</v>
      </c>
      <c r="D111" t="str">
        <f>[1]!جدول1[[#This Row],[فروشگاه]]</f>
        <v>آریا پخش فردوس قنبریان</v>
      </c>
      <c r="E111" s="1">
        <v>34497</v>
      </c>
      <c r="F111">
        <f>[1]!جدول1[[#This Row],[تعداد فروش]]</f>
        <v>120</v>
      </c>
      <c r="G111">
        <f>[1]!جدول1[[#This Row],[قیمت خرید ]]</f>
        <v>29680</v>
      </c>
      <c r="H111" t="str">
        <f>[1]!جدول1[[#This Row],[واحد شمارش]]</f>
        <v>کارتن</v>
      </c>
      <c r="I111">
        <f>[1]!جدول1[[#This Row],[تعداد در بسته ]]</f>
        <v>60</v>
      </c>
      <c r="J111" t="str">
        <f>[1]!جدول1[[#This Row],[واحد شمارش بسته ]]</f>
        <v>عدد</v>
      </c>
      <c r="K111" s="1">
        <v>2069841</v>
      </c>
      <c r="L111">
        <f>[1]!جدول1[[#This Row],[درصد تخفیف]]</f>
        <v>0</v>
      </c>
      <c r="M111">
        <f>[1]!جدول1[[#This Row],[تعداد موجودی کالا]]</f>
        <v>5340</v>
      </c>
      <c r="N111" t="str">
        <f>[1]!جدول1[[#This Row],[توضیحات محصول]]</f>
        <v>قیمت مصرف کننده  40,000 ریال می با شد که سود خرید شما از این محصول مبلغ 5,503 معادل %16 می باشد</v>
      </c>
    </row>
    <row r="112" spans="1:14" x14ac:dyDescent="0.25">
      <c r="A112" t="str">
        <f>[1]!جدول1[[#This Row],[نام محصول]]</f>
        <v>ویفر60عددی شکلاتی 4000ف  نداریم</v>
      </c>
      <c r="B112" t="str">
        <f>[1]!جدول1[[#This Row],[کد اختصاصی کالا (بارکد)]]</f>
        <v>10112</v>
      </c>
      <c r="C112" t="str">
        <f>[1]!جدول1[[#This Row],[گروه محصول]]</f>
        <v>ویفر شیرین عسل</v>
      </c>
      <c r="D112" t="str">
        <f>[1]!جدول1[[#This Row],[فروشگاه]]</f>
        <v>آریا پخش فردوس قنبریان</v>
      </c>
      <c r="E112" s="1">
        <v>34497</v>
      </c>
      <c r="F112">
        <f>[1]!جدول1[[#This Row],[تعداد فروش]]</f>
        <v>240</v>
      </c>
      <c r="G112">
        <f>[1]!جدول1[[#This Row],[قیمت خرید ]]</f>
        <v>29680</v>
      </c>
      <c r="H112" t="str">
        <f>[1]!جدول1[[#This Row],[واحد شمارش]]</f>
        <v>کارتن</v>
      </c>
      <c r="I112">
        <f>[1]!جدول1[[#This Row],[تعداد در بسته ]]</f>
        <v>60</v>
      </c>
      <c r="J112" t="str">
        <f>[1]!جدول1[[#This Row],[واحد شمارش بسته ]]</f>
        <v>عدد</v>
      </c>
      <c r="K112" s="1">
        <v>2069841</v>
      </c>
      <c r="L112">
        <f>[1]!جدول1[[#This Row],[درصد تخفیف]]</f>
        <v>0</v>
      </c>
      <c r="M112">
        <f>[1]!جدول1[[#This Row],[تعداد موجودی کالا]]</f>
        <v>6120</v>
      </c>
      <c r="N112" t="str">
        <f>[1]!جدول1[[#This Row],[توضیحات محصول]]</f>
        <v>قیمت مصرف کننده  40,000 ریال می با شد که سود خرید شما از این محصول مبلغ 5,503 معادل %16 می باشد</v>
      </c>
    </row>
    <row r="113" spans="1:14" x14ac:dyDescent="0.25">
      <c r="A113" t="str">
        <f>[1]!جدول1[[#This Row],[نام محصول]]</f>
        <v>* ویفر60عددی موز4000ف</v>
      </c>
      <c r="B113" t="str">
        <f>[1]!جدول1[[#This Row],[کد اختصاصی کالا (بارکد)]]</f>
        <v>10114</v>
      </c>
      <c r="C113" t="str">
        <f>[1]!جدول1[[#This Row],[گروه محصول]]</f>
        <v>ویفر شیرین عسل</v>
      </c>
      <c r="D113" t="str">
        <f>[1]!جدول1[[#This Row],[فروشگاه]]</f>
        <v>آریا پخش فردوس قنبریان</v>
      </c>
      <c r="E113" s="1">
        <v>34497</v>
      </c>
      <c r="F113">
        <f>[1]!جدول1[[#This Row],[تعداد فروش]]</f>
        <v>2460</v>
      </c>
      <c r="G113">
        <f>[1]!جدول1[[#This Row],[قیمت خرید ]]</f>
        <v>35087</v>
      </c>
      <c r="H113" t="str">
        <f>[1]!جدول1[[#This Row],[واحد شمارش]]</f>
        <v>کارتن</v>
      </c>
      <c r="I113">
        <f>[1]!جدول1[[#This Row],[تعداد در بسته ]]</f>
        <v>60</v>
      </c>
      <c r="J113" t="str">
        <f>[1]!جدول1[[#This Row],[واحد شمارش بسته ]]</f>
        <v>عدد</v>
      </c>
      <c r="K113" s="1">
        <v>2069841</v>
      </c>
      <c r="L113">
        <f>[1]!جدول1[[#This Row],[درصد تخفیف]]</f>
        <v>0</v>
      </c>
      <c r="M113">
        <f>[1]!جدول1[[#This Row],[تعداد موجودی کالا]]</f>
        <v>3120</v>
      </c>
      <c r="N113" t="str">
        <f>[1]!جدول1[[#This Row],[توضیحات محصول]]</f>
        <v>قیمت مصرف کننده  40,000 ریال می با شد که سود خرید شما از این محصول مبلغ 5,503 معادل %16 می باشد</v>
      </c>
    </row>
    <row r="114" spans="1:14" x14ac:dyDescent="0.25">
      <c r="A114" t="str">
        <f>[1]!جدول1[[#This Row],[نام محصول]]</f>
        <v>* ویفر52 عددی اکسترا پرتقال6000ف</v>
      </c>
      <c r="B114" t="str">
        <f>[1]!جدول1[[#This Row],[کد اختصاصی کالا (بارکد)]]</f>
        <v>10115</v>
      </c>
      <c r="C114" t="str">
        <f>[1]!جدول1[[#This Row],[گروه محصول]]</f>
        <v>ویفر شیرین عسل</v>
      </c>
      <c r="D114" t="str">
        <f>[1]!جدول1[[#This Row],[فروشگاه]]</f>
        <v>آریا پخش فردوس قنبریان</v>
      </c>
      <c r="E114" s="1">
        <v>51746</v>
      </c>
      <c r="F114">
        <f>[1]!جدول1[[#This Row],[تعداد فروش]]</f>
        <v>988</v>
      </c>
      <c r="G114">
        <f>[1]!جدول1[[#This Row],[قیمت خرید ]]</f>
        <v>52658</v>
      </c>
      <c r="H114" t="str">
        <f>[1]!جدول1[[#This Row],[واحد شمارش]]</f>
        <v>کارتن</v>
      </c>
      <c r="I114">
        <f>[1]!جدول1[[#This Row],[تعداد در بسته ]]</f>
        <v>52</v>
      </c>
      <c r="J114" t="str">
        <f>[1]!جدول1[[#This Row],[واحد شمارش بسته ]]</f>
        <v>عدد</v>
      </c>
      <c r="K114" s="1">
        <v>2690767</v>
      </c>
      <c r="L114">
        <f>[1]!جدول1[[#This Row],[درصد تخفیف]]</f>
        <v>0</v>
      </c>
      <c r="M114">
        <f>[1]!جدول1[[#This Row],[تعداد موجودی کالا]]</f>
        <v>3848</v>
      </c>
      <c r="N114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115" spans="1:14" x14ac:dyDescent="0.25">
      <c r="A115" t="str">
        <f>[1]!جدول1[[#This Row],[نام محصول]]</f>
        <v>* ویفر52 عددی اکسترا توت فرنگی6000ف</v>
      </c>
      <c r="B115" t="str">
        <f>[1]!جدول1[[#This Row],[کد اختصاصی کالا (بارکد)]]</f>
        <v>10116</v>
      </c>
      <c r="C115" t="str">
        <f>[1]!جدول1[[#This Row],[گروه محصول]]</f>
        <v>ویفر شیرین عسل</v>
      </c>
      <c r="D115" t="str">
        <f>[1]!جدول1[[#This Row],[فروشگاه]]</f>
        <v>آریا پخش فردوس قنبریان</v>
      </c>
      <c r="E115" s="1">
        <v>51746</v>
      </c>
      <c r="F115">
        <f>[1]!جدول1[[#This Row],[تعداد فروش]]</f>
        <v>780</v>
      </c>
      <c r="G115">
        <f>[1]!جدول1[[#This Row],[قیمت خرید ]]</f>
        <v>37312</v>
      </c>
      <c r="H115" t="str">
        <f>[1]!جدول1[[#This Row],[واحد شمارش]]</f>
        <v>کارتن</v>
      </c>
      <c r="I115">
        <f>[1]!جدول1[[#This Row],[تعداد در بسته ]]</f>
        <v>52</v>
      </c>
      <c r="J115" t="str">
        <f>[1]!جدول1[[#This Row],[واحد شمارش بسته ]]</f>
        <v>عدد</v>
      </c>
      <c r="K115" s="1">
        <v>2690767</v>
      </c>
      <c r="L115">
        <f>[1]!جدول1[[#This Row],[درصد تخفیف]]</f>
        <v>0</v>
      </c>
      <c r="M115">
        <f>[1]!جدول1[[#This Row],[تعداد موجودی کالا]]</f>
        <v>3276</v>
      </c>
      <c r="N115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116" spans="1:14" x14ac:dyDescent="0.25">
      <c r="A116" t="str">
        <f>[1]!جدول1[[#This Row],[نام محصول]]</f>
        <v>ویفر52عددی اکسترا شکلات6000ف</v>
      </c>
      <c r="B116" t="str">
        <f>[1]!جدول1[[#This Row],[کد اختصاصی کالا (بارکد)]]</f>
        <v>10117</v>
      </c>
      <c r="C116" t="str">
        <f>[1]!جدول1[[#This Row],[گروه محصول]]</f>
        <v>ویفر شیرین عسل</v>
      </c>
      <c r="D116" t="str">
        <f>[1]!جدول1[[#This Row],[فروشگاه]]</f>
        <v>آریا پخش فردوس قنبریان</v>
      </c>
      <c r="E116" s="1">
        <v>51746</v>
      </c>
      <c r="F116">
        <f>[1]!جدول1[[#This Row],[تعداد فروش]]</f>
        <v>572</v>
      </c>
      <c r="G116">
        <f>[1]!جدول1[[#This Row],[قیمت خرید ]]</f>
        <v>37312</v>
      </c>
      <c r="H116" t="str">
        <f>[1]!جدول1[[#This Row],[واحد شمارش]]</f>
        <v>کارتن</v>
      </c>
      <c r="I116">
        <f>[1]!جدول1[[#This Row],[تعداد در بسته ]]</f>
        <v>52</v>
      </c>
      <c r="J116" t="str">
        <f>[1]!جدول1[[#This Row],[واحد شمارش بسته ]]</f>
        <v>عدد</v>
      </c>
      <c r="K116" s="1">
        <v>2690767</v>
      </c>
      <c r="L116">
        <f>[1]!جدول1[[#This Row],[درصد تخفیف]]</f>
        <v>0</v>
      </c>
      <c r="M116">
        <f>[1]!جدول1[[#This Row],[تعداد موجودی کالا]]</f>
        <v>4836</v>
      </c>
      <c r="N116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117" spans="1:14" x14ac:dyDescent="0.25">
      <c r="A117" t="str">
        <f>[1]!جدول1[[#This Row],[نام محصول]]</f>
        <v>ویفر52عددی اکسترا شکلات5000ف#</v>
      </c>
      <c r="B117" t="str">
        <f>[1]!جدول1[[#This Row],[کد اختصاصی کالا (بارکد)]]</f>
        <v>10118</v>
      </c>
      <c r="C117" t="str">
        <f>[1]!جدول1[[#This Row],[گروه محصول]]</f>
        <v>ویفر شیرین عسل</v>
      </c>
      <c r="D117" t="str">
        <f>[1]!جدول1[[#This Row],[فروشگاه]]</f>
        <v>آریا پخش فردوس قنبریان</v>
      </c>
      <c r="E117" s="1">
        <v>43901</v>
      </c>
      <c r="F117">
        <f>[1]!جدول1[[#This Row],[تعداد فروش]]</f>
        <v>0</v>
      </c>
      <c r="G117">
        <f>[1]!جدول1[[#This Row],[قیمت خرید ]]</f>
        <v>37312</v>
      </c>
      <c r="H117" t="str">
        <f>[1]!جدول1[[#This Row],[واحد شمارش]]</f>
        <v>کارتن</v>
      </c>
      <c r="I117">
        <f>[1]!جدول1[[#This Row],[تعداد در بسته ]]</f>
        <v>52</v>
      </c>
      <c r="J117" t="str">
        <f>[1]!جدول1[[#This Row],[واحد شمارش بسته ]]</f>
        <v>عدد</v>
      </c>
      <c r="K117" s="1">
        <v>2282875</v>
      </c>
      <c r="L117">
        <f>[1]!جدول1[[#This Row],[درصد تخفیف]]</f>
        <v>0</v>
      </c>
      <c r="M117">
        <f>[1]!جدول1[[#This Row],[تعداد موجودی کالا]]</f>
        <v>0</v>
      </c>
      <c r="N117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18" spans="1:14" x14ac:dyDescent="0.25">
      <c r="A118" t="str">
        <f>[1]!جدول1[[#This Row],[نام محصول]]</f>
        <v xml:space="preserve">ویفر52عددی اکسترا موز6000ف  </v>
      </c>
      <c r="B118" t="str">
        <f>[1]!جدول1[[#This Row],[کد اختصاصی کالا (بارکد)]]</f>
        <v>10119</v>
      </c>
      <c r="C118" t="str">
        <f>[1]!جدول1[[#This Row],[گروه محصول]]</f>
        <v>ویفر شیرین عسل</v>
      </c>
      <c r="D118" t="str">
        <f>[1]!جدول1[[#This Row],[فروشگاه]]</f>
        <v>آریا پخش فردوس قنبریان</v>
      </c>
      <c r="E118" s="1">
        <v>51746</v>
      </c>
      <c r="F118">
        <f>[1]!جدول1[[#This Row],[تعداد فروش]]</f>
        <v>416</v>
      </c>
      <c r="G118">
        <f>[1]!جدول1[[#This Row],[قیمت خرید ]]</f>
        <v>44520</v>
      </c>
      <c r="H118" t="str">
        <f>[1]!جدول1[[#This Row],[واحد شمارش]]</f>
        <v>کارتن</v>
      </c>
      <c r="I118">
        <f>[1]!جدول1[[#This Row],[تعداد در بسته ]]</f>
        <v>52</v>
      </c>
      <c r="J118" t="str">
        <f>[1]!جدول1[[#This Row],[واحد شمارش بسته ]]</f>
        <v>عدد</v>
      </c>
      <c r="K118" s="1">
        <v>2690767</v>
      </c>
      <c r="L118">
        <f>[1]!جدول1[[#This Row],[درصد تخفیف]]</f>
        <v>0</v>
      </c>
      <c r="M118">
        <f>[1]!جدول1[[#This Row],[تعداد موجودی کالا]]</f>
        <v>551</v>
      </c>
      <c r="N118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119" spans="1:14" x14ac:dyDescent="0.25">
      <c r="A119" t="str">
        <f>[1]!جدول1[[#This Row],[نام محصول]]</f>
        <v>ویفر24عددی پرتقال10000ف</v>
      </c>
      <c r="B119" t="str">
        <f>[1]!جدول1[[#This Row],[کد اختصاصی کالا (بارکد)]]</f>
        <v>10120</v>
      </c>
      <c r="C119" t="str">
        <f>[1]!جدول1[[#This Row],[گروه محصول]]</f>
        <v>ویفر شیرین عسل</v>
      </c>
      <c r="D119" t="str">
        <f>[1]!جدول1[[#This Row],[فروشگاه]]</f>
        <v>آریا پخش فردوس قنبریان</v>
      </c>
      <c r="E119" s="1">
        <v>87746</v>
      </c>
      <c r="F119">
        <f>[1]!جدول1[[#This Row],[تعداد فروش]]</f>
        <v>480</v>
      </c>
      <c r="G119">
        <f>[1]!جدول1[[#This Row],[قیمت خرید ]]</f>
        <v>76320</v>
      </c>
      <c r="H119" t="str">
        <f>[1]!جدول1[[#This Row],[واحد شمارش]]</f>
        <v>کارتن</v>
      </c>
      <c r="I119">
        <f>[1]!جدول1[[#This Row],[تعداد در بسته ]]</f>
        <v>24</v>
      </c>
      <c r="J119" t="str">
        <f>[1]!جدول1[[#This Row],[واحد شمارش بسته ]]</f>
        <v>عدد</v>
      </c>
      <c r="K119" s="1">
        <v>2105901</v>
      </c>
      <c r="L119">
        <f>[1]!جدول1[[#This Row],[درصد تخفیف]]</f>
        <v>0</v>
      </c>
      <c r="M119">
        <f>[1]!جدول1[[#This Row],[تعداد موجودی کالا]]</f>
        <v>600</v>
      </c>
      <c r="N119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20" spans="1:14" x14ac:dyDescent="0.25">
      <c r="A120" t="str">
        <f>[1]!جدول1[[#This Row],[نام محصول]]</f>
        <v>ویفر24عددی موز12ف</v>
      </c>
      <c r="B120" t="str">
        <f>[1]!جدول1[[#This Row],[کد اختصاصی کالا (بارکد)]]</f>
        <v>10121</v>
      </c>
      <c r="C120" t="str">
        <f>[1]!جدول1[[#This Row],[گروه محصول]]</f>
        <v>ویفر شیرین عسل</v>
      </c>
      <c r="D120" t="str">
        <f>[1]!جدول1[[#This Row],[فروشگاه]]</f>
        <v>آریا پخش فردوس قنبریان</v>
      </c>
      <c r="E120" s="1">
        <v>101506</v>
      </c>
      <c r="F120">
        <f>[1]!جدول1[[#This Row],[تعداد فروش]]</f>
        <v>120</v>
      </c>
      <c r="G120">
        <f>[1]!جدول1[[#This Row],[قیمت خرید ]]</f>
        <v>89040</v>
      </c>
      <c r="H120" t="str">
        <f>[1]!جدول1[[#This Row],[واحد شمارش]]</f>
        <v>کارتن</v>
      </c>
      <c r="I120">
        <f>[1]!جدول1[[#This Row],[تعداد در بسته ]]</f>
        <v>24</v>
      </c>
      <c r="J120" t="str">
        <f>[1]!جدول1[[#This Row],[واحد شمارش بسته ]]</f>
        <v>عدد</v>
      </c>
      <c r="K120" s="1">
        <v>2436144</v>
      </c>
      <c r="L120">
        <f>[1]!جدول1[[#This Row],[درصد تخفیف]]</f>
        <v>0</v>
      </c>
      <c r="M120">
        <f>[1]!جدول1[[#This Row],[تعداد موجودی کالا]]</f>
        <v>360</v>
      </c>
      <c r="N120" t="str">
        <f>[1]!جدول1[[#This Row],[توضیحات محصول]]</f>
        <v>قیمت مصرف کننده  120,000 ریال می با شد که سود خرید شما از این محصول مبلغ 18,494 معادل %18 می باشد</v>
      </c>
    </row>
    <row r="121" spans="1:14" x14ac:dyDescent="0.25">
      <c r="A121" t="str">
        <f>[1]!جدول1[[#This Row],[نام محصول]]</f>
        <v>ویفرشکلاتی تلخ130گرم18000ف</v>
      </c>
      <c r="B121" t="str">
        <f>[1]!جدول1[[#This Row],[کد اختصاصی کالا (بارکد)]]</f>
        <v>10122</v>
      </c>
      <c r="C121" t="str">
        <f>[1]!جدول1[[#This Row],[گروه محصول]]</f>
        <v>ویفر شیرین عسل</v>
      </c>
      <c r="D121" t="str">
        <f>[1]!جدول1[[#This Row],[فروشگاه]]</f>
        <v>آریا پخش فردوس قنبریان</v>
      </c>
      <c r="E121" s="1">
        <v>157976</v>
      </c>
      <c r="F121">
        <f>[1]!جدول1[[#This Row],[تعداد فروش]]</f>
        <v>750</v>
      </c>
      <c r="G121">
        <f>[1]!جدول1[[#This Row],[قیمت خرید ]]</f>
        <v>111300</v>
      </c>
      <c r="H121" t="str">
        <f>[1]!جدول1[[#This Row],[واحد شمارش]]</f>
        <v>کارتن</v>
      </c>
      <c r="I121">
        <f>[1]!جدول1[[#This Row],[تعداد در بسته ]]</f>
        <v>30</v>
      </c>
      <c r="J121" t="str">
        <f>[1]!جدول1[[#This Row],[واحد شمارش بسته ]]</f>
        <v>عدد</v>
      </c>
      <c r="K121" s="1">
        <v>4739267</v>
      </c>
      <c r="L121">
        <f>[1]!جدول1[[#This Row],[درصد تخفیف]]</f>
        <v>0</v>
      </c>
      <c r="M121">
        <f>[1]!جدول1[[#This Row],[تعداد موجودی کالا]]</f>
        <v>519</v>
      </c>
      <c r="N121" t="str">
        <f>[1]!جدول1[[#This Row],[توضیحات محصول]]</f>
        <v>قیمت مصرف کننده  180,000 ریال می با شد که سود خرید شما از این محصول مبلغ 22,024 معادل %14 می باشد</v>
      </c>
    </row>
    <row r="122" spans="1:14" x14ac:dyDescent="0.25">
      <c r="A122" t="str">
        <f>[1]!جدول1[[#This Row],[نام محصول]]</f>
        <v>ویفرهیت24عددی فندوق3000ف#</v>
      </c>
      <c r="B122" t="str">
        <f>[1]!جدول1[[#This Row],[کد اختصاصی کالا (بارکد)]]</f>
        <v>10123</v>
      </c>
      <c r="C122" t="str">
        <f>[1]!جدول1[[#This Row],[گروه محصول]]</f>
        <v>ویفر شیرین عسل</v>
      </c>
      <c r="D122" t="str">
        <f>[1]!جدول1[[#This Row],[فروشگاه]]</f>
        <v>آریا پخش فردوس قنبریان</v>
      </c>
      <c r="E122" s="1">
        <v>26318</v>
      </c>
      <c r="F122">
        <f>[1]!جدول1[[#This Row],[تعداد فروش]]</f>
        <v>0</v>
      </c>
      <c r="G122">
        <f>[1]!جدول1[[#This Row],[قیمت خرید ]]</f>
        <v>22260</v>
      </c>
      <c r="H122" t="str">
        <f>[1]!جدول1[[#This Row],[واحد شمارش]]</f>
        <v>کارتن</v>
      </c>
      <c r="I122">
        <f>[1]!جدول1[[#This Row],[تعداد در بسته ]]</f>
        <v>144</v>
      </c>
      <c r="J122" t="str">
        <f>[1]!جدول1[[#This Row],[واحد شمارش بسته ]]</f>
        <v>عدد</v>
      </c>
      <c r="K122" s="1">
        <v>3789830</v>
      </c>
      <c r="L122">
        <f>[1]!جدول1[[#This Row],[درصد تخفیف]]</f>
        <v>0</v>
      </c>
      <c r="M122">
        <f>[1]!جدول1[[#This Row],[تعداد موجودی کالا]]</f>
        <v>0</v>
      </c>
      <c r="N122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23" spans="1:14" x14ac:dyDescent="0.25">
      <c r="A123" t="str">
        <f>[1]!جدول1[[#This Row],[نام محصول]]</f>
        <v>ویفر40هیت24ع شکلات5000ف</v>
      </c>
      <c r="B123" t="str">
        <f>[1]!جدول1[[#This Row],[کد اختصاصی کالا (بارکد)]]</f>
        <v>10124</v>
      </c>
      <c r="C123" t="str">
        <f>[1]!جدول1[[#This Row],[گروه محصول]]</f>
        <v>ویفر شیرین عسل</v>
      </c>
      <c r="D123" t="str">
        <f>[1]!جدول1[[#This Row],[فروشگاه]]</f>
        <v>آریا پخش فردوس قنبریان</v>
      </c>
      <c r="E123" s="1">
        <v>43901</v>
      </c>
      <c r="F123">
        <f>[1]!جدول1[[#This Row],[تعداد فروش]]</f>
        <v>0</v>
      </c>
      <c r="G123">
        <f>[1]!جدول1[[#This Row],[قیمت خرید ]]</f>
        <v>37312</v>
      </c>
      <c r="H123" t="str">
        <f>[1]!جدول1[[#This Row],[واحد شمارش]]</f>
        <v>کارتن</v>
      </c>
      <c r="I123">
        <f>[1]!جدول1[[#This Row],[تعداد در بسته ]]</f>
        <v>24</v>
      </c>
      <c r="J123" t="str">
        <f>[1]!جدول1[[#This Row],[واحد شمارش بسته ]]</f>
        <v>عدد</v>
      </c>
      <c r="K123" s="1">
        <v>1053635</v>
      </c>
      <c r="L123">
        <f>[1]!جدول1[[#This Row],[درصد تخفیف]]</f>
        <v>0</v>
      </c>
      <c r="M123">
        <f>[1]!جدول1[[#This Row],[تعداد موجودی کالا]]</f>
        <v>0</v>
      </c>
      <c r="N123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4" spans="1:14" x14ac:dyDescent="0.25">
      <c r="A124" t="str">
        <f>[1]!جدول1[[#This Row],[نام محصول]]</f>
        <v>ویفرهیت24ع باکرم شیری40گرم5000ف</v>
      </c>
      <c r="B124" t="str">
        <f>[1]!جدول1[[#This Row],[کد اختصاصی کالا (بارکد)]]</f>
        <v>10125</v>
      </c>
      <c r="C124" t="str">
        <f>[1]!جدول1[[#This Row],[گروه محصول]]</f>
        <v>ویفر شیرین عسل</v>
      </c>
      <c r="D124" t="str">
        <f>[1]!جدول1[[#This Row],[فروشگاه]]</f>
        <v>آریا پخش فردوس قنبریان</v>
      </c>
      <c r="E124" s="1">
        <v>43901</v>
      </c>
      <c r="F124">
        <f>[1]!جدول1[[#This Row],[تعداد فروش]]</f>
        <v>72</v>
      </c>
      <c r="G124">
        <f>[1]!جدول1[[#This Row],[قیمت خرید ]]</f>
        <v>37312</v>
      </c>
      <c r="H124" t="str">
        <f>[1]!جدول1[[#This Row],[واحد شمارش]]</f>
        <v>کارتن</v>
      </c>
      <c r="I124">
        <f>[1]!جدول1[[#This Row],[تعداد در بسته ]]</f>
        <v>24</v>
      </c>
      <c r="J124" t="str">
        <f>[1]!جدول1[[#This Row],[واحد شمارش بسته ]]</f>
        <v>عدد</v>
      </c>
      <c r="K124" s="1">
        <v>1053635</v>
      </c>
      <c r="L124">
        <f>[1]!جدول1[[#This Row],[درصد تخفیف]]</f>
        <v>0</v>
      </c>
      <c r="M124">
        <f>[1]!جدول1[[#This Row],[تعداد موجودی کالا]]</f>
        <v>-24</v>
      </c>
      <c r="N12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5" spans="1:14" x14ac:dyDescent="0.25">
      <c r="A125" t="str">
        <f>[1]!جدول1[[#This Row],[نام محصول]]</f>
        <v>ویفرهیت24ع فندوق 40گرم 5000ف نداریم</v>
      </c>
      <c r="B125" t="str">
        <f>[1]!جدول1[[#This Row],[کد اختصاصی کالا (بارکد)]]</f>
        <v>10126</v>
      </c>
      <c r="C125" t="str">
        <f>[1]!جدول1[[#This Row],[گروه محصول]]</f>
        <v>ویفر شیرین عسل</v>
      </c>
      <c r="D125" t="str">
        <f>[1]!جدول1[[#This Row],[فروشگاه]]</f>
        <v>آریا پخش فردوس قنبریان</v>
      </c>
      <c r="E125" s="1">
        <v>43901</v>
      </c>
      <c r="F125">
        <f>[1]!جدول1[[#This Row],[تعداد فروش]]</f>
        <v>0</v>
      </c>
      <c r="G125">
        <f>[1]!جدول1[[#This Row],[قیمت خرید ]]</f>
        <v>37312</v>
      </c>
      <c r="H125" t="str">
        <f>[1]!جدول1[[#This Row],[واحد شمارش]]</f>
        <v>کارتن</v>
      </c>
      <c r="I125">
        <f>[1]!جدول1[[#This Row],[تعداد در بسته ]]</f>
        <v>24</v>
      </c>
      <c r="J125" t="str">
        <f>[1]!جدول1[[#This Row],[واحد شمارش بسته ]]</f>
        <v>عدد</v>
      </c>
      <c r="K125" s="1">
        <v>1053635</v>
      </c>
      <c r="L125">
        <f>[1]!جدول1[[#This Row],[درصد تخفیف]]</f>
        <v>0</v>
      </c>
      <c r="M125">
        <f>[1]!جدول1[[#This Row],[تعداد موجودی کالا]]</f>
        <v>351</v>
      </c>
      <c r="N125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6" spans="1:14" x14ac:dyDescent="0.25">
      <c r="A126" t="str">
        <f>[1]!جدول1[[#This Row],[نام محصول]]</f>
        <v>ویفرهیت24عددی لیمو5000ف# نداریم</v>
      </c>
      <c r="B126" t="str">
        <f>[1]!جدول1[[#This Row],[کد اختصاصی کالا (بارکد)]]</f>
        <v>10127</v>
      </c>
      <c r="C126" t="str">
        <f>[1]!جدول1[[#This Row],[گروه محصول]]</f>
        <v>ویفر شیرین عسل</v>
      </c>
      <c r="D126" t="str">
        <f>[1]!جدول1[[#This Row],[فروشگاه]]</f>
        <v>آریا پخش فردوس قنبریان</v>
      </c>
      <c r="E126" s="1">
        <v>43901</v>
      </c>
      <c r="F126">
        <f>[1]!جدول1[[#This Row],[تعداد فروش]]</f>
        <v>0</v>
      </c>
      <c r="G126">
        <f>[1]!جدول1[[#This Row],[قیمت خرید ]]</f>
        <v>14894</v>
      </c>
      <c r="H126" t="str">
        <f>[1]!جدول1[[#This Row],[واحد شمارش]]</f>
        <v>کارتن</v>
      </c>
      <c r="I126">
        <f>[1]!جدول1[[#This Row],[تعداد در بسته ]]</f>
        <v>144</v>
      </c>
      <c r="J126" t="str">
        <f>[1]!جدول1[[#This Row],[واحد شمارش بسته ]]</f>
        <v>عدد</v>
      </c>
      <c r="K126" s="1">
        <v>6321807</v>
      </c>
      <c r="L126">
        <f>[1]!جدول1[[#This Row],[درصد تخفیف]]</f>
        <v>0</v>
      </c>
      <c r="M126">
        <f>[1]!جدول1[[#This Row],[تعداد موجودی کالا]]</f>
        <v>279</v>
      </c>
      <c r="N12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7" spans="1:14" x14ac:dyDescent="0.25">
      <c r="A127" t="str">
        <f>[1]!جدول1[[#This Row],[نام محصول]]</f>
        <v>ویفرهیت24عددباکرم سفید3000#</v>
      </c>
      <c r="B127" t="str">
        <f>[1]!جدول1[[#This Row],[کد اختصاصی کالا (بارکد)]]</f>
        <v>10129</v>
      </c>
      <c r="C127" t="str">
        <f>[1]!جدول1[[#This Row],[گروه محصول]]</f>
        <v>ویفر شیرین عسل</v>
      </c>
      <c r="D127" t="str">
        <f>[1]!جدول1[[#This Row],[فروشگاه]]</f>
        <v>آریا پخش فردوس قنبریان</v>
      </c>
      <c r="E127" s="1">
        <v>26318</v>
      </c>
      <c r="F127">
        <f>[1]!جدول1[[#This Row],[تعداد فروش]]</f>
        <v>0</v>
      </c>
      <c r="G127">
        <f>[1]!جدول1[[#This Row],[قیمت خرید ]]</f>
        <v>22260</v>
      </c>
      <c r="H127" t="str">
        <f>[1]!جدول1[[#This Row],[واحد شمارش]]</f>
        <v>کارتن</v>
      </c>
      <c r="I127">
        <f>[1]!جدول1[[#This Row],[تعداد در بسته ]]</f>
        <v>24</v>
      </c>
      <c r="J127" t="str">
        <f>[1]!جدول1[[#This Row],[واحد شمارش بسته ]]</f>
        <v>عدد</v>
      </c>
      <c r="K127" s="1">
        <v>631638</v>
      </c>
      <c r="L127">
        <f>[1]!جدول1[[#This Row],[درصد تخفیف]]</f>
        <v>0</v>
      </c>
      <c r="M127">
        <f>[1]!جدول1[[#This Row],[تعداد موجودی کالا]]</f>
        <v>0</v>
      </c>
      <c r="N127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28" spans="1:14" x14ac:dyDescent="0.25">
      <c r="A128" t="str">
        <f>[1]!جدول1[[#This Row],[نام محصول]]</f>
        <v>ویفرهیت24ع شکلاتی 3000ف</v>
      </c>
      <c r="B128" t="str">
        <f>[1]!جدول1[[#This Row],[کد اختصاصی کالا (بارکد)]]</f>
        <v>10130</v>
      </c>
      <c r="C128" t="str">
        <f>[1]!جدول1[[#This Row],[گروه محصول]]</f>
        <v>ویفر شیرین عسل</v>
      </c>
      <c r="D128" t="str">
        <f>[1]!جدول1[[#This Row],[فروشگاه]]</f>
        <v>آریا پخش فردوس قنبریان</v>
      </c>
      <c r="E128" s="1">
        <v>26318</v>
      </c>
      <c r="F128">
        <f>[1]!جدول1[[#This Row],[تعداد فروش]]</f>
        <v>0</v>
      </c>
      <c r="G128">
        <f>[1]!جدول1[[#This Row],[قیمت خرید ]]</f>
        <v>14894</v>
      </c>
      <c r="H128" t="str">
        <f>[1]!جدول1[[#This Row],[واحد شمارش]]</f>
        <v>کارتن</v>
      </c>
      <c r="I128">
        <f>[1]!جدول1[[#This Row],[تعداد در بسته ]]</f>
        <v>24</v>
      </c>
      <c r="J128" t="str">
        <f>[1]!جدول1[[#This Row],[واحد شمارش بسته ]]</f>
        <v>عدد</v>
      </c>
      <c r="K128" s="1">
        <v>631638</v>
      </c>
      <c r="L128">
        <f>[1]!جدول1[[#This Row],[درصد تخفیف]]</f>
        <v>0</v>
      </c>
      <c r="M128">
        <f>[1]!جدول1[[#This Row],[تعداد موجودی کالا]]</f>
        <v>0</v>
      </c>
      <c r="N128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29" spans="1:14" x14ac:dyDescent="0.25">
      <c r="A129" t="str">
        <f>[1]!جدول1[[#This Row],[نام محصول]]</f>
        <v>ویفر150gr*18 Hitباکرم شیری20000</v>
      </c>
      <c r="B129" t="str">
        <f>[1]!جدول1[[#This Row],[کد اختصاصی کالا (بارکد)]]</f>
        <v>10131</v>
      </c>
      <c r="C129" t="str">
        <f>[1]!جدول1[[#This Row],[گروه محصول]]</f>
        <v>ویفر شیرین عسل</v>
      </c>
      <c r="D129" t="str">
        <f>[1]!جدول1[[#This Row],[فروشگاه]]</f>
        <v>آریا پخش فردوس قنبریان</v>
      </c>
      <c r="E129" s="1">
        <v>175491</v>
      </c>
      <c r="F129">
        <f>[1]!جدول1[[#This Row],[تعداد فروش]]</f>
        <v>90</v>
      </c>
      <c r="G129">
        <f>[1]!جدول1[[#This Row],[قیمت خرید ]]</f>
        <v>111300</v>
      </c>
      <c r="H129" t="str">
        <f>[1]!جدول1[[#This Row],[واحد شمارش]]</f>
        <v>کارتن</v>
      </c>
      <c r="I129">
        <f>[1]!جدول1[[#This Row],[تعداد در بسته ]]</f>
        <v>18</v>
      </c>
      <c r="J129" t="str">
        <f>[1]!جدول1[[#This Row],[واحد شمارش بسته ]]</f>
        <v>عدد</v>
      </c>
      <c r="K129" s="1">
        <v>3158834</v>
      </c>
      <c r="L129">
        <f>[1]!جدول1[[#This Row],[درصد تخفیف]]</f>
        <v>0</v>
      </c>
      <c r="M129">
        <f>[1]!جدول1[[#This Row],[تعداد موجودی کالا]]</f>
        <v>162</v>
      </c>
      <c r="N129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30" spans="1:14" x14ac:dyDescent="0.25">
      <c r="A130" t="str">
        <f>[1]!جدول1[[#This Row],[نام محصول]]</f>
        <v>ویفر150gr*18 Hitباکرم فندوق15000</v>
      </c>
      <c r="B130" t="str">
        <f>[1]!جدول1[[#This Row],[کد اختصاصی کالا (بارکد)]]</f>
        <v>10132</v>
      </c>
      <c r="C130" t="str">
        <f>[1]!جدول1[[#This Row],[گروه محصول]]</f>
        <v>ویفر شیرین عسل</v>
      </c>
      <c r="D130" t="str">
        <f>[1]!جدول1[[#This Row],[فروشگاه]]</f>
        <v>آریا پخش فردوس قنبریان</v>
      </c>
      <c r="E130" s="1">
        <v>134105</v>
      </c>
      <c r="F130">
        <f>[1]!جدول1[[#This Row],[تعداد فروش]]</f>
        <v>54</v>
      </c>
      <c r="G130">
        <f>[1]!جدول1[[#This Row],[قیمت خرید ]]</f>
        <v>111300</v>
      </c>
      <c r="H130" t="str">
        <f>[1]!جدول1[[#This Row],[واحد شمارش]]</f>
        <v>کارتن</v>
      </c>
      <c r="I130">
        <f>[1]!جدول1[[#This Row],[تعداد در بسته ]]</f>
        <v>18</v>
      </c>
      <c r="J130" t="str">
        <f>[1]!جدول1[[#This Row],[واحد شمارش بسته ]]</f>
        <v>عدد</v>
      </c>
      <c r="K130" s="1">
        <v>2413896</v>
      </c>
      <c r="L130">
        <f>[1]!جدول1[[#This Row],[درصد تخفیف]]</f>
        <v>0</v>
      </c>
      <c r="M130">
        <f>[1]!جدول1[[#This Row],[تعداد موجودی کالا]]</f>
        <v>90</v>
      </c>
      <c r="N130" t="str">
        <f>[1]!جدول1[[#This Row],[توضیحات محصول]]</f>
        <v>قیمت مصرف کننده  150,000 ریال می با شد که سود خرید شما از این محصول مبلغ 15,895 معادل %12 می باشد</v>
      </c>
    </row>
    <row r="131" spans="1:14" x14ac:dyDescent="0.25">
      <c r="A131" t="str">
        <f>[1]!جدول1[[#This Row],[نام محصول]]</f>
        <v>ویفرهیت پاکتی200گرم 25000ف (کرم فندق )</v>
      </c>
      <c r="B131" t="str">
        <f>[1]!جدول1[[#This Row],[کد اختصاصی کالا (بارکد)]]</f>
        <v>10133</v>
      </c>
      <c r="C131" t="str">
        <f>[1]!جدول1[[#This Row],[گروه محصول]]</f>
        <v>ویفر شیرین عسل</v>
      </c>
      <c r="D131" t="str">
        <f>[1]!جدول1[[#This Row],[فروشگاه]]</f>
        <v>آریا پخش فردوس قنبریان</v>
      </c>
      <c r="E131" s="1">
        <v>219392</v>
      </c>
      <c r="F131">
        <f>[1]!جدول1[[#This Row],[تعداد فروش]]</f>
        <v>12</v>
      </c>
      <c r="G131">
        <f>[1]!جدول1[[#This Row],[قیمت خرید ]]</f>
        <v>148400</v>
      </c>
      <c r="H131" t="str">
        <f>[1]!جدول1[[#This Row],[واحد شمارش]]</f>
        <v>کارتن</v>
      </c>
      <c r="I131">
        <f>[1]!جدول1[[#This Row],[تعداد در بسته ]]</f>
        <v>12</v>
      </c>
      <c r="J131" t="str">
        <f>[1]!جدول1[[#This Row],[واحد شمارش بسته ]]</f>
        <v>عدد</v>
      </c>
      <c r="K131" s="1">
        <v>2632706</v>
      </c>
      <c r="L131">
        <f>[1]!جدول1[[#This Row],[درصد تخفیف]]</f>
        <v>0</v>
      </c>
      <c r="M131">
        <f>[1]!جدول1[[#This Row],[تعداد موجودی کالا]]</f>
        <v>0</v>
      </c>
      <c r="N131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132" spans="1:14" x14ac:dyDescent="0.25">
      <c r="A132" t="str">
        <f>[1]!جدول1[[#This Row],[نام محصول]]</f>
        <v>ویفرهیت پاکتی200گرم 20000ف( شیری)</v>
      </c>
      <c r="B132" t="str">
        <f>[1]!جدول1[[#This Row],[کد اختصاصی کالا (بارکد)]]</f>
        <v>10134</v>
      </c>
      <c r="C132" t="str">
        <f>[1]!جدول1[[#This Row],[گروه محصول]]</f>
        <v>ویفر شیرین عسل</v>
      </c>
      <c r="D132" t="str">
        <f>[1]!جدول1[[#This Row],[فروشگاه]]</f>
        <v>آریا پخش فردوس قنبریان</v>
      </c>
      <c r="E132" s="1">
        <v>175491</v>
      </c>
      <c r="F132">
        <f>[1]!جدول1[[#This Row],[تعداد فروش]]</f>
        <v>168</v>
      </c>
      <c r="G132">
        <f>[1]!جدول1[[#This Row],[قیمت خرید ]]</f>
        <v>148400</v>
      </c>
      <c r="H132" t="str">
        <f>[1]!جدول1[[#This Row],[واحد شمارش]]</f>
        <v>کارتن</v>
      </c>
      <c r="I132">
        <f>[1]!جدول1[[#This Row],[تعداد در بسته ]]</f>
        <v>12</v>
      </c>
      <c r="J132" t="str">
        <f>[1]!جدول1[[#This Row],[واحد شمارش بسته ]]</f>
        <v>عدد</v>
      </c>
      <c r="K132" s="1">
        <v>2105889</v>
      </c>
      <c r="L132">
        <f>[1]!جدول1[[#This Row],[درصد تخفیف]]</f>
        <v>0</v>
      </c>
      <c r="M132">
        <f>[1]!جدول1[[#This Row],[تعداد موجودی کالا]]</f>
        <v>324</v>
      </c>
      <c r="N132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33" spans="1:14" x14ac:dyDescent="0.25">
      <c r="A133" t="str">
        <f>[1]!جدول1[[#This Row],[نام محصول]]</f>
        <v>ویفر هیت500 گرم شیری90000ف#</v>
      </c>
      <c r="B133" t="str">
        <f>[1]!جدول1[[#This Row],[کد اختصاصی کالا (بارکد)]]</f>
        <v>10135</v>
      </c>
      <c r="C133" t="str">
        <f>[1]!جدول1[[#This Row],[گروه محصول]]</f>
        <v>ویفر شیرین عسل</v>
      </c>
      <c r="D133" t="str">
        <f>[1]!جدول1[[#This Row],[فروشگاه]]</f>
        <v>آریا پخش فردوس قنبریان</v>
      </c>
      <c r="E133" s="1">
        <v>789709</v>
      </c>
      <c r="F133">
        <f>[1]!جدول1[[#This Row],[تعداد فروش]]</f>
        <v>181</v>
      </c>
      <c r="G133">
        <f>[1]!جدول1[[#This Row],[قیمت خرید ]]</f>
        <v>1113000</v>
      </c>
      <c r="H133" t="str">
        <f>[1]!جدول1[[#This Row],[واحد شمارش]]</f>
        <v>کارتن</v>
      </c>
      <c r="I133">
        <f>[1]!جدول1[[#This Row],[تعداد در بسته ]]</f>
        <v>6</v>
      </c>
      <c r="J133" t="str">
        <f>[1]!جدول1[[#This Row],[واحد شمارش بسته ]]</f>
        <v>عدد</v>
      </c>
      <c r="K133" s="1">
        <v>4738253</v>
      </c>
      <c r="L133">
        <f>[1]!جدول1[[#This Row],[درصد تخفیف]]</f>
        <v>0</v>
      </c>
      <c r="M133">
        <f>[1]!جدول1[[#This Row],[تعداد موجودی کالا]]</f>
        <v>889</v>
      </c>
      <c r="N133" t="str">
        <f>[1]!جدول1[[#This Row],[توضیحات محصول]]</f>
        <v>قیمت مصرف کننده  900,000 ریال می با شد که سود خرید شما از این محصول مبلغ 110,291 معادل %14 می باشد</v>
      </c>
    </row>
    <row r="134" spans="1:14" x14ac:dyDescent="0.25">
      <c r="A134" t="str">
        <f>[1]!جدول1[[#This Row],[نام محصول]]</f>
        <v xml:space="preserve">ویفر gr*6 Hit روکشدار باکرم فندوق سطلی </v>
      </c>
      <c r="B134" t="str">
        <f>[1]!جدول1[[#This Row],[کد اختصاصی کالا (بارکد)]]</f>
        <v>10136</v>
      </c>
      <c r="C134" t="str">
        <f>[1]!جدول1[[#This Row],[گروه محصول]]</f>
        <v>ویفر شیرین عسل</v>
      </c>
      <c r="D134" t="str">
        <f>[1]!جدول1[[#This Row],[فروشگاه]]</f>
        <v>آریا پخش فردوس قنبریان</v>
      </c>
      <c r="E134" s="1">
        <v>350982</v>
      </c>
      <c r="F134">
        <f>[1]!جدول1[[#This Row],[تعداد فروش]]</f>
        <v>0</v>
      </c>
      <c r="G134">
        <f>[1]!جدول1[[#This Row],[قیمت خرید ]]</f>
        <v>296800</v>
      </c>
      <c r="H134" t="str">
        <f>[1]!جدول1[[#This Row],[واحد شمارش]]</f>
        <v>کارتن</v>
      </c>
      <c r="I134">
        <f>[1]!جدول1[[#This Row],[تعداد در بسته ]]</f>
        <v>6</v>
      </c>
      <c r="J134" t="str">
        <f>[1]!جدول1[[#This Row],[واحد شمارش بسته ]]</f>
        <v>عدد</v>
      </c>
      <c r="K134" s="1">
        <v>2105889</v>
      </c>
      <c r="L134">
        <f>[1]!جدول1[[#This Row],[درصد تخفیف]]</f>
        <v>0</v>
      </c>
      <c r="M134">
        <f>[1]!جدول1[[#This Row],[تعداد موجودی کالا]]</f>
        <v>0</v>
      </c>
      <c r="N134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135" spans="1:14" x14ac:dyDescent="0.25">
      <c r="A135" t="str">
        <f>[1]!جدول1[[#This Row],[نام محصول]]</f>
        <v>ویفرهیت کتابی150گرم باکرم شکلات سفید فندوق20000</v>
      </c>
      <c r="B135" t="str">
        <f>[1]!جدول1[[#This Row],[کد اختصاصی کالا (بارکد)]]</f>
        <v>10137</v>
      </c>
      <c r="C135" t="str">
        <f>[1]!جدول1[[#This Row],[گروه محصول]]</f>
        <v>ویفر شیرین عسل</v>
      </c>
      <c r="D135" t="str">
        <f>[1]!جدول1[[#This Row],[فروشگاه]]</f>
        <v>آریا پخش فردوس قنبریان</v>
      </c>
      <c r="E135" s="1">
        <v>175491</v>
      </c>
      <c r="F135">
        <f>[1]!جدول1[[#This Row],[تعداد فروش]]</f>
        <v>162</v>
      </c>
      <c r="G135">
        <f>[1]!جدول1[[#This Row],[قیمت خرید ]]</f>
        <v>111300</v>
      </c>
      <c r="H135" t="str">
        <f>[1]!جدول1[[#This Row],[واحد شمارش]]</f>
        <v>کارتن</v>
      </c>
      <c r="I135">
        <f>[1]!جدول1[[#This Row],[تعداد در بسته ]]</f>
        <v>18</v>
      </c>
      <c r="J135" t="str">
        <f>[1]!جدول1[[#This Row],[واحد شمارش بسته ]]</f>
        <v>عدد</v>
      </c>
      <c r="K135" s="1">
        <v>3158834</v>
      </c>
      <c r="L135">
        <f>[1]!جدول1[[#This Row],[درصد تخفیف]]</f>
        <v>0</v>
      </c>
      <c r="M135">
        <f>[1]!جدول1[[#This Row],[تعداد موجودی کالا]]</f>
        <v>217</v>
      </c>
      <c r="N135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36" spans="1:14" x14ac:dyDescent="0.25">
      <c r="A136" t="str">
        <f>[1]!جدول1[[#This Row],[نام محصول]]</f>
        <v>ویفرهیت24ع شکلات سفید فندوق 5000ف</v>
      </c>
      <c r="B136" t="str">
        <f>[1]!جدول1[[#This Row],[کد اختصاصی کالا (بارکد)]]</f>
        <v>10138</v>
      </c>
      <c r="C136" t="str">
        <f>[1]!جدول1[[#This Row],[گروه محصول]]</f>
        <v>ویفر شیرین عسل</v>
      </c>
      <c r="D136" t="str">
        <f>[1]!جدول1[[#This Row],[فروشگاه]]</f>
        <v>آریا پخش فردوس قنبریان</v>
      </c>
      <c r="E136" s="1">
        <v>43901</v>
      </c>
      <c r="F136">
        <f>[1]!جدول1[[#This Row],[تعداد فروش]]</f>
        <v>0</v>
      </c>
      <c r="G136">
        <f>[1]!جدول1[[#This Row],[قیمت خرید ]]</f>
        <v>37312</v>
      </c>
      <c r="H136" t="str">
        <f>[1]!جدول1[[#This Row],[واحد شمارش]]</f>
        <v>کارتن</v>
      </c>
      <c r="I136">
        <f>[1]!جدول1[[#This Row],[تعداد در بسته ]]</f>
        <v>24</v>
      </c>
      <c r="J136" t="str">
        <f>[1]!جدول1[[#This Row],[واحد شمارش بسته ]]</f>
        <v>عدد</v>
      </c>
      <c r="K136" s="1">
        <v>1053635</v>
      </c>
      <c r="L136">
        <f>[1]!جدول1[[#This Row],[درصد تخفیف]]</f>
        <v>0</v>
      </c>
      <c r="M136">
        <f>[1]!جدول1[[#This Row],[تعداد موجودی کالا]]</f>
        <v>97</v>
      </c>
      <c r="N13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37" spans="1:14" x14ac:dyDescent="0.25">
      <c r="A137" t="str">
        <f>[1]!جدول1[[#This Row],[نام محصول]]</f>
        <v>ویفرشکلاتی 800gr*6 Hit باکرم  فندوق جعبه#</v>
      </c>
      <c r="B137" t="str">
        <f>[1]!جدول1[[#This Row],[کد اختصاصی کالا (بارکد)]]</f>
        <v>10139</v>
      </c>
      <c r="C137" t="str">
        <f>[1]!جدول1[[#This Row],[گروه محصول]]</f>
        <v>ویفر شیرین عسل</v>
      </c>
      <c r="D137" t="str">
        <f>[1]!جدول1[[#This Row],[فروشگاه]]</f>
        <v>آریا پخش فردوس قنبریان</v>
      </c>
      <c r="E137" s="1">
        <v>1313353</v>
      </c>
      <c r="F137">
        <f>[1]!جدول1[[#This Row],[تعداد فروش]]</f>
        <v>26</v>
      </c>
      <c r="G137">
        <f>[1]!جدول1[[#This Row],[قیمت خرید ]]</f>
        <v>1113000</v>
      </c>
      <c r="H137" t="str">
        <f>[1]!جدول1[[#This Row],[واحد شمارش]]</f>
        <v>کارتن</v>
      </c>
      <c r="I137">
        <f>[1]!جدول1[[#This Row],[تعداد در بسته ]]</f>
        <v>6</v>
      </c>
      <c r="J137" t="str">
        <f>[1]!جدول1[[#This Row],[واحد شمارش بسته ]]</f>
        <v>عدد</v>
      </c>
      <c r="K137" s="1">
        <v>7880119</v>
      </c>
      <c r="L137">
        <f>[1]!جدول1[[#This Row],[درصد تخفیف]]</f>
        <v>0</v>
      </c>
      <c r="M137">
        <f>[1]!جدول1[[#This Row],[تعداد موجودی کالا]]</f>
        <v>743</v>
      </c>
      <c r="N137" t="str">
        <f>[1]!جدول1[[#This Row],[توضیحات محصول]]</f>
        <v>قیمت مصرف کننده  1,500,000 ریال می با شد که سود خرید شما از این محصول مبلغ 186,647 معادل %14 می باشد</v>
      </c>
    </row>
    <row r="138" spans="1:14" x14ac:dyDescent="0.25">
      <c r="A138" t="str">
        <f>[1]!جدول1[[#This Row],[نام محصول]]</f>
        <v>ویفرمکسی شکلاتی قهوه</v>
      </c>
      <c r="B138" t="str">
        <f>[1]!جدول1[[#This Row],[کد اختصاصی کالا (بارکد)]]</f>
        <v>10140</v>
      </c>
      <c r="C138" t="str">
        <f>[1]!جدول1[[#This Row],[گروه محصول]]</f>
        <v>ویفر شیرین عسل</v>
      </c>
      <c r="D138" t="str">
        <f>[1]!جدول1[[#This Row],[فروشگاه]]</f>
        <v>آریا پخش فردوس قنبریان</v>
      </c>
      <c r="E138" s="1">
        <v>61417</v>
      </c>
      <c r="F138">
        <f>[1]!جدول1[[#This Row],[تعداد فروش]]</f>
        <v>240</v>
      </c>
      <c r="G138">
        <f>[1]!جدول1[[#This Row],[قیمت خرید ]]</f>
        <v>0</v>
      </c>
      <c r="H138" t="str">
        <f>[1]!جدول1[[#This Row],[واحد شمارش]]</f>
        <v>کارتن</v>
      </c>
      <c r="I138">
        <f>[1]!جدول1[[#This Row],[تعداد در بسته ]]</f>
        <v>144</v>
      </c>
      <c r="J138" t="str">
        <f>[1]!جدول1[[#This Row],[واحد شمارش بسته ]]</f>
        <v>عدد</v>
      </c>
      <c r="K138" s="1">
        <v>8843992</v>
      </c>
      <c r="L138">
        <f>[1]!جدول1[[#This Row],[درصد تخفیف]]</f>
        <v>0</v>
      </c>
      <c r="M138">
        <f>[1]!جدول1[[#This Row],[تعداد موجودی کالا]]</f>
        <v>-96</v>
      </c>
      <c r="N138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39" spans="1:14" x14ac:dyDescent="0.25">
      <c r="A139" t="str">
        <f>[1]!جدول1[[#This Row],[نام محصول]]</f>
        <v>* ویفرمکسی تلخ10000ف</v>
      </c>
      <c r="B139" t="str">
        <f>[1]!جدول1[[#This Row],[کد اختصاصی کالا (بارکد)]]</f>
        <v>10141</v>
      </c>
      <c r="C139" t="str">
        <f>[1]!جدول1[[#This Row],[گروه محصول]]</f>
        <v>ویفر شیرین عسل</v>
      </c>
      <c r="D139" t="str">
        <f>[1]!جدول1[[#This Row],[فروشگاه]]</f>
        <v>آریا پخش فردوس قنبریان</v>
      </c>
      <c r="E139" s="1">
        <v>87746</v>
      </c>
      <c r="F139">
        <f>[1]!جدول1[[#This Row],[تعداد فروش]]</f>
        <v>1392</v>
      </c>
      <c r="G139">
        <f>[1]!جدول1[[#This Row],[قیمت خرید ]]</f>
        <v>59360</v>
      </c>
      <c r="H139" t="str">
        <f>[1]!جدول1[[#This Row],[واحد شمارش]]</f>
        <v>کارتن</v>
      </c>
      <c r="I139">
        <f>[1]!جدول1[[#This Row],[تعداد در بسته ]]</f>
        <v>144</v>
      </c>
      <c r="J139" t="str">
        <f>[1]!جدول1[[#This Row],[واحد شمارش بسته ]]</f>
        <v>عدد</v>
      </c>
      <c r="K139" s="1">
        <v>12635406</v>
      </c>
      <c r="L139">
        <f>[1]!جدول1[[#This Row],[درصد تخفیف]]</f>
        <v>0</v>
      </c>
      <c r="M139">
        <f>[1]!جدول1[[#This Row],[تعداد موجودی کالا]]</f>
        <v>3825</v>
      </c>
      <c r="N139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40" spans="1:14" x14ac:dyDescent="0.25">
      <c r="A140" t="str">
        <f>[1]!جدول1[[#This Row],[نام محصول]]</f>
        <v>ویفر ویفان پرتقال ج6500</v>
      </c>
      <c r="B140" t="str">
        <f>[1]!جدول1[[#This Row],[کد اختصاصی کالا (بارکد)]]</f>
        <v>10142</v>
      </c>
      <c r="C140" t="str">
        <f>[1]!جدول1[[#This Row],[گروه محصول]]</f>
        <v>ویفر شیرین عسل</v>
      </c>
      <c r="D140" t="str">
        <f>[1]!جدول1[[#This Row],[فروشگاه]]</f>
        <v>آریا پخش فردوس قنبریان</v>
      </c>
      <c r="E140" s="1">
        <v>57031</v>
      </c>
      <c r="F140">
        <f>[1]!جدول1[[#This Row],[تعداد فروش]]</f>
        <v>0</v>
      </c>
      <c r="G140">
        <f>[1]!جدول1[[#This Row],[قیمت خرید ]]</f>
        <v>49081</v>
      </c>
      <c r="H140" t="str">
        <f>[1]!جدول1[[#This Row],[واحد شمارش]]</f>
        <v>کارتن</v>
      </c>
      <c r="I140">
        <f>[1]!جدول1[[#This Row],[تعداد در بسته ]]</f>
        <v>36</v>
      </c>
      <c r="J140" t="str">
        <f>[1]!جدول1[[#This Row],[واحد شمارش بسته ]]</f>
        <v>عدد</v>
      </c>
      <c r="K140" s="1">
        <v>2053101</v>
      </c>
      <c r="L140">
        <f>[1]!جدول1[[#This Row],[درصد تخفیف]]</f>
        <v>0</v>
      </c>
      <c r="M140">
        <f>[1]!جدول1[[#This Row],[تعداد موجودی کالا]]</f>
        <v>0</v>
      </c>
      <c r="N140" t="str">
        <f>[1]!جدول1[[#This Row],[توضیحات محصول]]</f>
        <v>قیمت مصرف کننده  65,000 ریال می با شد که سود خرید شما از این محصول مبلغ 7,969 معادل %14 می باشد</v>
      </c>
    </row>
    <row r="141" spans="1:14" x14ac:dyDescent="0.25">
      <c r="A141" t="str">
        <f>[1]!جدول1[[#This Row],[نام محصول]]</f>
        <v xml:space="preserve">کراکر چوب شور3000ف  </v>
      </c>
      <c r="B141" t="str">
        <f>[1]!جدول1[[#This Row],[کد اختصاصی کالا (بارکد)]]</f>
        <v>10143</v>
      </c>
      <c r="C141" t="str">
        <f>[1]!جدول1[[#This Row],[گروه محصول]]</f>
        <v>بیسکویت شیرین عسل</v>
      </c>
      <c r="D141" t="str">
        <f>[1]!جدول1[[#This Row],[فروشگاه]]</f>
        <v>آریا پخش فردوس قنبریان</v>
      </c>
      <c r="E141" s="1">
        <v>26318</v>
      </c>
      <c r="F141">
        <f>[1]!جدول1[[#This Row],[تعداد فروش]]</f>
        <v>16800</v>
      </c>
      <c r="G141">
        <f>[1]!جدول1[[#This Row],[قیمت خرید ]]</f>
        <v>22260</v>
      </c>
      <c r="H141" t="str">
        <f>[1]!جدول1[[#This Row],[واحد شمارش]]</f>
        <v>کارتن</v>
      </c>
      <c r="I141">
        <f>[1]!جدول1[[#This Row],[تعداد در بسته ]]</f>
        <v>48</v>
      </c>
      <c r="J141" t="str">
        <f>[1]!جدول1[[#This Row],[واحد شمارش بسته ]]</f>
        <v>عدد</v>
      </c>
      <c r="K141" s="1">
        <v>1263277</v>
      </c>
      <c r="L141">
        <f>[1]!جدول1[[#This Row],[درصد تخفیف]]</f>
        <v>0</v>
      </c>
      <c r="M141">
        <f>[1]!جدول1[[#This Row],[تعداد موجودی کالا]]</f>
        <v>3552</v>
      </c>
      <c r="N141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42" spans="1:14" x14ac:dyDescent="0.25">
      <c r="A142" t="str">
        <f>[1]!جدول1[[#This Row],[نام محصول]]</f>
        <v>کراکرچوب کنجدی 7000ف#</v>
      </c>
      <c r="B142" t="str">
        <f>[1]!جدول1[[#This Row],[کد اختصاصی کالا (بارکد)]]</f>
        <v>10144</v>
      </c>
      <c r="C142" t="str">
        <f>[1]!جدول1[[#This Row],[گروه محصول]]</f>
        <v>بیسکویت شیرین عسل</v>
      </c>
      <c r="D142" t="str">
        <f>[1]!جدول1[[#This Row],[فروشگاه]]</f>
        <v>آریا پخش فردوس قنبریان</v>
      </c>
      <c r="E142" s="1">
        <v>61417</v>
      </c>
      <c r="F142">
        <f>[1]!جدول1[[#This Row],[تعداد فروش]]</f>
        <v>8560</v>
      </c>
      <c r="G142">
        <f>[1]!جدول1[[#This Row],[قیمت خرید ]]</f>
        <v>44520</v>
      </c>
      <c r="H142" t="str">
        <f>[1]!جدول1[[#This Row],[واحد شمارش]]</f>
        <v>کارتن</v>
      </c>
      <c r="I142">
        <f>[1]!جدول1[[#This Row],[تعداد در بسته ]]</f>
        <v>40</v>
      </c>
      <c r="J142" t="str">
        <f>[1]!جدول1[[#This Row],[واحد شمارش بسته ]]</f>
        <v>عدد</v>
      </c>
      <c r="K142" s="1">
        <v>2456665</v>
      </c>
      <c r="L142">
        <f>[1]!جدول1[[#This Row],[درصد تخفیف]]</f>
        <v>0</v>
      </c>
      <c r="M142">
        <f>[1]!جدول1[[#This Row],[تعداد موجودی کالا]]</f>
        <v>2280</v>
      </c>
      <c r="N142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43" spans="1:14" x14ac:dyDescent="0.25">
      <c r="A143" t="str">
        <f>[1]!جدول1[[#This Row],[نام محصول]]</f>
        <v>کراکر گلدن فیش 24ع سبزیجات5000</v>
      </c>
      <c r="B143" t="str">
        <f>[1]!جدول1[[#This Row],[کد اختصاصی کالا (بارکد)]]</f>
        <v>10145</v>
      </c>
      <c r="C143" t="str">
        <f>[1]!جدول1[[#This Row],[گروه محصول]]</f>
        <v>بیسکویت شیرین عسل</v>
      </c>
      <c r="D143" t="str">
        <f>[1]!جدول1[[#This Row],[فروشگاه]]</f>
        <v>آریا پخش فردوس قنبریان</v>
      </c>
      <c r="E143" s="1">
        <v>43901</v>
      </c>
      <c r="F143">
        <f>[1]!جدول1[[#This Row],[تعداد فروش]]</f>
        <v>0</v>
      </c>
      <c r="G143">
        <f>[1]!جدول1[[#This Row],[قیمت خرید ]]</f>
        <v>29680</v>
      </c>
      <c r="H143" t="str">
        <f>[1]!جدول1[[#This Row],[واحد شمارش]]</f>
        <v>کارتن</v>
      </c>
      <c r="I143">
        <f>[1]!جدول1[[#This Row],[تعداد در بسته ]]</f>
        <v>24</v>
      </c>
      <c r="J143" t="str">
        <f>[1]!جدول1[[#This Row],[واحد شمارش بسته ]]</f>
        <v>عدد</v>
      </c>
      <c r="K143" s="1">
        <v>1053635</v>
      </c>
      <c r="L143">
        <f>[1]!جدول1[[#This Row],[درصد تخفیف]]</f>
        <v>0</v>
      </c>
      <c r="M143">
        <f>[1]!جدول1[[#This Row],[تعداد موجودی کالا]]</f>
        <v>15</v>
      </c>
      <c r="N143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44" spans="1:14" x14ac:dyDescent="0.25">
      <c r="A144" t="str">
        <f>[1]!جدول1[[#This Row],[نام محصول]]</f>
        <v>کراکر نمکی گلدن فیش5000ف</v>
      </c>
      <c r="B144" t="str">
        <f>[1]!جدول1[[#This Row],[کد اختصاصی کالا (بارکد)]]</f>
        <v>10146</v>
      </c>
      <c r="C144" t="str">
        <f>[1]!جدول1[[#This Row],[گروه محصول]]</f>
        <v>بیسکویت شیرین عسل</v>
      </c>
      <c r="D144" t="str">
        <f>[1]!جدول1[[#This Row],[فروشگاه]]</f>
        <v>آریا پخش فردوس قنبریان</v>
      </c>
      <c r="E144" s="1">
        <v>43901</v>
      </c>
      <c r="F144">
        <f>[1]!جدول1[[#This Row],[تعداد فروش]]</f>
        <v>24</v>
      </c>
      <c r="G144">
        <f>[1]!جدول1[[#This Row],[قیمت خرید ]]</f>
        <v>37312</v>
      </c>
      <c r="H144" t="str">
        <f>[1]!جدول1[[#This Row],[واحد شمارش]]</f>
        <v>کارتن</v>
      </c>
      <c r="I144">
        <f>[1]!جدول1[[#This Row],[تعداد در بسته ]]</f>
        <v>24</v>
      </c>
      <c r="J144" t="str">
        <f>[1]!جدول1[[#This Row],[واحد شمارش بسته ]]</f>
        <v>عدد</v>
      </c>
      <c r="K144" s="1">
        <v>1053635</v>
      </c>
      <c r="L144">
        <f>[1]!جدول1[[#This Row],[درصد تخفیف]]</f>
        <v>0</v>
      </c>
      <c r="M144">
        <f>[1]!جدول1[[#This Row],[تعداد موجودی کالا]]</f>
        <v>-24</v>
      </c>
      <c r="N14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45" spans="1:14" x14ac:dyDescent="0.25">
      <c r="A145" t="str">
        <f>[1]!جدول1[[#This Row],[نام محصول]]</f>
        <v>ادامس اسمایل40ع پپرمینت1000ف</v>
      </c>
      <c r="B145" t="str">
        <f>[1]!جدول1[[#This Row],[کد اختصاصی کالا (بارکد)]]</f>
        <v>10147</v>
      </c>
      <c r="C145" t="str">
        <f>[1]!جدول1[[#This Row],[گروه محصول]]</f>
        <v>آدامس شیرین عسل</v>
      </c>
      <c r="D145" t="str">
        <f>[1]!جدول1[[#This Row],[فروشگاه]]</f>
        <v>آریا پخش فردوس قنبریان</v>
      </c>
      <c r="E145" s="1">
        <v>8814</v>
      </c>
      <c r="F145">
        <f>[1]!جدول1[[#This Row],[تعداد فروش]]</f>
        <v>0</v>
      </c>
      <c r="G145">
        <f>[1]!جدول1[[#This Row],[قیمت خرید ]]</f>
        <v>7632</v>
      </c>
      <c r="H145" t="str">
        <f>[1]!جدول1[[#This Row],[واحد شمارش]]</f>
        <v>کارتن</v>
      </c>
      <c r="I145">
        <f>[1]!جدول1[[#This Row],[تعداد در بسته ]]</f>
        <v>480</v>
      </c>
      <c r="J145" t="str">
        <f>[1]!جدول1[[#This Row],[واحد شمارش بسته ]]</f>
        <v>عدد</v>
      </c>
      <c r="K145" s="1">
        <v>4230762</v>
      </c>
      <c r="L145">
        <f>[1]!جدول1[[#This Row],[درصد تخفیف]]</f>
        <v>0</v>
      </c>
      <c r="M145">
        <f>[1]!جدول1[[#This Row],[تعداد موجودی کالا]]</f>
        <v>0</v>
      </c>
      <c r="N145" t="str">
        <f>[1]!جدول1[[#This Row],[توضیحات محصول]]</f>
        <v>قیمت مصرف کننده  10,000 ریال می با شد که سود خرید شما از این محصول مبلغ 1,186 معادل %13 می باشد</v>
      </c>
    </row>
    <row r="146" spans="1:14" x14ac:dyDescent="0.25">
      <c r="A146" t="str">
        <f>[1]!جدول1[[#This Row],[نام محصول]]</f>
        <v>ادامس اسمایل40ع دارچین2000ف</v>
      </c>
      <c r="B146" t="str">
        <f>[1]!جدول1[[#This Row],[کد اختصاصی کالا (بارکد)]]</f>
        <v>10148</v>
      </c>
      <c r="C146" t="str">
        <f>[1]!جدول1[[#This Row],[گروه محصول]]</f>
        <v>آدامس شیرین عسل</v>
      </c>
      <c r="D146" t="str">
        <f>[1]!جدول1[[#This Row],[فروشگاه]]</f>
        <v>آریا پخش فردوس قنبریان</v>
      </c>
      <c r="E146" s="1">
        <v>17549</v>
      </c>
      <c r="F146">
        <f>[1]!جدول1[[#This Row],[تعداد فروش]]</f>
        <v>0</v>
      </c>
      <c r="G146">
        <f>[1]!جدول1[[#This Row],[قیمت خرید ]]</f>
        <v>12720</v>
      </c>
      <c r="H146" t="str">
        <f>[1]!جدول1[[#This Row],[واحد شمارش]]</f>
        <v>کارتن</v>
      </c>
      <c r="I146">
        <f>[1]!جدول1[[#This Row],[تعداد در بسته ]]</f>
        <v>480</v>
      </c>
      <c r="J146" t="str">
        <f>[1]!جدول1[[#This Row],[واحد شمارش بسته ]]</f>
        <v>عدد</v>
      </c>
      <c r="K146" s="1">
        <v>8423604</v>
      </c>
      <c r="L146">
        <f>[1]!جدول1[[#This Row],[درصد تخفیف]]</f>
        <v>0</v>
      </c>
      <c r="M146">
        <f>[1]!جدول1[[#This Row],[تعداد موجودی کالا]]</f>
        <v>0</v>
      </c>
      <c r="N146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47" spans="1:14" x14ac:dyDescent="0.25">
      <c r="A147" t="str">
        <f>[1]!جدول1[[#This Row],[نام محصول]]</f>
        <v>ادامس اسمایل40ع اسپرمینت2500ف</v>
      </c>
      <c r="B147" t="str">
        <f>[1]!جدول1[[#This Row],[کد اختصاصی کالا (بارکد)]]</f>
        <v>10149</v>
      </c>
      <c r="C147" t="str">
        <f>[1]!جدول1[[#This Row],[گروه محصول]]</f>
        <v>آدامس شیرین عسل</v>
      </c>
      <c r="D147" t="str">
        <f>[1]!جدول1[[#This Row],[فروشگاه]]</f>
        <v>آریا پخش فردوس قنبریان</v>
      </c>
      <c r="E147" s="1">
        <v>21267</v>
      </c>
      <c r="F147">
        <f>[1]!جدول1[[#This Row],[تعداد فروش]]</f>
        <v>200</v>
      </c>
      <c r="G147">
        <f>[1]!جدول1[[#This Row],[قیمت خرید ]]</f>
        <v>18656</v>
      </c>
      <c r="H147" t="str">
        <f>[1]!جدول1[[#This Row],[واحد شمارش]]</f>
        <v>بسته</v>
      </c>
      <c r="I147">
        <f>[1]!جدول1[[#This Row],[تعداد در بسته ]]</f>
        <v>40</v>
      </c>
      <c r="J147" t="str">
        <f>[1]!جدول1[[#This Row],[واحد شمارش بسته ]]</f>
        <v>عدد</v>
      </c>
      <c r="K147" s="1">
        <v>850689</v>
      </c>
      <c r="L147">
        <f>[1]!جدول1[[#This Row],[درصد تخفیف]]</f>
        <v>0</v>
      </c>
      <c r="M147">
        <f>[1]!جدول1[[#This Row],[تعداد موجودی کالا]]</f>
        <v>2280</v>
      </c>
      <c r="N147" t="str">
        <f>[1]!جدول1[[#This Row],[توضیحات محصول]]</f>
        <v>قیمت مصرف کننده  25,000 ریال می با شد که سود خرید شما از این محصول مبلغ 3,733 معادل %18 می باشد</v>
      </c>
    </row>
    <row r="148" spans="1:14" x14ac:dyDescent="0.25">
      <c r="A148" t="str">
        <f>[1]!جدول1[[#This Row],[نام محصول]]</f>
        <v>ادامس اسمایل40ع ماستیک2500ف</v>
      </c>
      <c r="B148" t="str">
        <f>[1]!جدول1[[#This Row],[کد اختصاصی کالا (بارکد)]]</f>
        <v>10150</v>
      </c>
      <c r="C148" t="str">
        <f>[1]!جدول1[[#This Row],[گروه محصول]]</f>
        <v>آدامس شیرین عسل</v>
      </c>
      <c r="D148" t="str">
        <f>[1]!جدول1[[#This Row],[فروشگاه]]</f>
        <v>آریا پخش فردوس قنبریان</v>
      </c>
      <c r="E148" s="1">
        <v>21267</v>
      </c>
      <c r="F148">
        <f>[1]!جدول1[[#This Row],[تعداد فروش]]</f>
        <v>7480</v>
      </c>
      <c r="G148">
        <f>[1]!جدول1[[#This Row],[قیمت خرید ]]</f>
        <v>18656</v>
      </c>
      <c r="H148" t="str">
        <f>[1]!جدول1[[#This Row],[واحد شمارش]]</f>
        <v>بسته</v>
      </c>
      <c r="I148">
        <f>[1]!جدول1[[#This Row],[تعداد در بسته ]]</f>
        <v>40</v>
      </c>
      <c r="J148" t="str">
        <f>[1]!جدول1[[#This Row],[واحد شمارش بسته ]]</f>
        <v>عدد</v>
      </c>
      <c r="K148" s="1">
        <v>850689</v>
      </c>
      <c r="L148">
        <f>[1]!جدول1[[#This Row],[درصد تخفیف]]</f>
        <v>0</v>
      </c>
      <c r="M148">
        <f>[1]!جدول1[[#This Row],[تعداد موجودی کالا]]</f>
        <v>9560</v>
      </c>
      <c r="N148" t="str">
        <f>[1]!جدول1[[#This Row],[توضیحات محصول]]</f>
        <v>قیمت مصرف کننده  25,000 ریال می با شد که سود خرید شما از این محصول مبلغ 3,733 معادل %18 می باشد</v>
      </c>
    </row>
    <row r="149" spans="1:14" x14ac:dyDescent="0.25">
      <c r="A149" t="str">
        <f>[1]!جدول1[[#This Row],[نام محصول]]</f>
        <v>ادامس20ع توت فرنگی3000</v>
      </c>
      <c r="B149" t="str">
        <f>[1]!جدول1[[#This Row],[کد اختصاصی کالا (بارکد)]]</f>
        <v>10151</v>
      </c>
      <c r="C149" t="str">
        <f>[1]!جدول1[[#This Row],[گروه محصول]]</f>
        <v>آدامس شیرین عسل</v>
      </c>
      <c r="D149" t="str">
        <f>[1]!جدول1[[#This Row],[فروشگاه]]</f>
        <v>آریا پخش فردوس قنبریان</v>
      </c>
      <c r="E149" s="1">
        <v>26318</v>
      </c>
      <c r="F149">
        <f>[1]!جدول1[[#This Row],[تعداد فروش]]</f>
        <v>0</v>
      </c>
      <c r="G149">
        <f>[1]!جدول1[[#This Row],[قیمت خرید ]]</f>
        <v>22260</v>
      </c>
      <c r="H149" t="str">
        <f>[1]!جدول1[[#This Row],[واحد شمارش]]</f>
        <v>بسته</v>
      </c>
      <c r="I149">
        <f>[1]!جدول1[[#This Row],[تعداد در بسته ]]</f>
        <v>20</v>
      </c>
      <c r="J149" t="str">
        <f>[1]!جدول1[[#This Row],[واحد شمارش بسته ]]</f>
        <v>عدد</v>
      </c>
      <c r="K149" s="1">
        <v>526365</v>
      </c>
      <c r="L149">
        <f>[1]!جدول1[[#This Row],[درصد تخفیف]]</f>
        <v>0</v>
      </c>
      <c r="M149">
        <f>[1]!جدول1[[#This Row],[تعداد موجودی کالا]]</f>
        <v>0</v>
      </c>
      <c r="N149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50" spans="1:14" x14ac:dyDescent="0.25">
      <c r="A150" t="str">
        <f>[1]!جدول1[[#This Row],[نام محصول]]</f>
        <v>ادامس20ع دارچین4000</v>
      </c>
      <c r="B150" t="str">
        <f>[1]!جدول1[[#This Row],[کد اختصاصی کالا (بارکد)]]</f>
        <v>10152</v>
      </c>
      <c r="C150" t="str">
        <f>[1]!جدول1[[#This Row],[گروه محصول]]</f>
        <v>آدامس شیرین عسل</v>
      </c>
      <c r="D150" t="str">
        <f>[1]!جدول1[[#This Row],[فروشگاه]]</f>
        <v>آریا پخش فردوس قنبریان</v>
      </c>
      <c r="E150" s="1">
        <v>35087</v>
      </c>
      <c r="F150">
        <f>[1]!جدول1[[#This Row],[تعداد فروش]]</f>
        <v>0</v>
      </c>
      <c r="G150">
        <f>[1]!جدول1[[#This Row],[قیمت خرید ]]</f>
        <v>35087</v>
      </c>
      <c r="H150" t="str">
        <f>[1]!جدول1[[#This Row],[واحد شمارش]]</f>
        <v>بسته</v>
      </c>
      <c r="I150">
        <f>[1]!جدول1[[#This Row],[تعداد در بسته ]]</f>
        <v>20</v>
      </c>
      <c r="J150" t="str">
        <f>[1]!جدول1[[#This Row],[واحد شمارش بسته ]]</f>
        <v>عدد</v>
      </c>
      <c r="K150" s="1">
        <v>701747</v>
      </c>
      <c r="L150">
        <f>[1]!جدول1[[#This Row],[درصد تخفیف]]</f>
        <v>0</v>
      </c>
      <c r="M150">
        <f>[1]!جدول1[[#This Row],[تعداد موجودی کالا]]</f>
        <v>40</v>
      </c>
      <c r="N150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51" spans="1:14" x14ac:dyDescent="0.25">
      <c r="A151" t="str">
        <f>[1]!جدول1[[#This Row],[نام محصول]]</f>
        <v xml:space="preserve">ادامس20عددی نعناع 2000پپرمینت </v>
      </c>
      <c r="B151" t="str">
        <f>[1]!جدول1[[#This Row],[کد اختصاصی کالا (بارکد)]]</f>
        <v>10153</v>
      </c>
      <c r="C151" t="str">
        <f>[1]!جدول1[[#This Row],[گروه محصول]]</f>
        <v>آدامس شیرین عسل</v>
      </c>
      <c r="D151" t="str">
        <f>[1]!جدول1[[#This Row],[فروشگاه]]</f>
        <v>آریا پخش فردوس قنبریان</v>
      </c>
      <c r="E151" s="1">
        <v>17549</v>
      </c>
      <c r="F151">
        <f>[1]!جدول1[[#This Row],[تعداد فروش]]</f>
        <v>0</v>
      </c>
      <c r="G151">
        <f>[1]!جدول1[[#This Row],[قیمت خرید ]]</f>
        <v>14840</v>
      </c>
      <c r="H151" t="str">
        <f>[1]!جدول1[[#This Row],[واحد شمارش]]</f>
        <v>بسته</v>
      </c>
      <c r="I151">
        <f>[1]!جدول1[[#This Row],[تعداد در بسته ]]</f>
        <v>20</v>
      </c>
      <c r="J151" t="str">
        <f>[1]!جدول1[[#This Row],[واحد شمارش بسته ]]</f>
        <v>عدد</v>
      </c>
      <c r="K151" s="1">
        <v>350984</v>
      </c>
      <c r="L151">
        <f>[1]!جدول1[[#This Row],[درصد تخفیف]]</f>
        <v>0</v>
      </c>
      <c r="M151">
        <f>[1]!جدول1[[#This Row],[تعداد موجودی کالا]]</f>
        <v>0</v>
      </c>
      <c r="N151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52" spans="1:14" x14ac:dyDescent="0.25">
      <c r="A152" t="str">
        <f>[1]!جدول1[[#This Row],[نام محصول]]</f>
        <v>ادامس اسمایل20ع اسپیرمینت4000ف نداریم</v>
      </c>
      <c r="B152" t="str">
        <f>[1]!جدول1[[#This Row],[کد اختصاصی کالا (بارکد)]]</f>
        <v>10154</v>
      </c>
      <c r="C152" t="str">
        <f>[1]!جدول1[[#This Row],[گروه محصول]]</f>
        <v>آدامس شیرین عسل</v>
      </c>
      <c r="D152" t="str">
        <f>[1]!جدول1[[#This Row],[فروشگاه]]</f>
        <v>آریا پخش فردوس قنبریان</v>
      </c>
      <c r="E152" s="1">
        <v>30019</v>
      </c>
      <c r="F152">
        <f>[1]!جدول1[[#This Row],[تعداد فروش]]</f>
        <v>360</v>
      </c>
      <c r="G152">
        <f>[1]!جدول1[[#This Row],[قیمت خرید ]]</f>
        <v>25440</v>
      </c>
      <c r="H152" t="str">
        <f>[1]!جدول1[[#This Row],[واحد شمارش]]</f>
        <v>بسته</v>
      </c>
      <c r="I152">
        <f>[1]!جدول1[[#This Row],[تعداد در بسته ]]</f>
        <v>20</v>
      </c>
      <c r="J152" t="str">
        <f>[1]!جدول1[[#This Row],[واحد شمارش بسته ]]</f>
        <v>عدد</v>
      </c>
      <c r="K152" s="1">
        <v>600386</v>
      </c>
      <c r="L152">
        <f>[1]!جدول1[[#This Row],[درصد تخفیف]]</f>
        <v>0</v>
      </c>
      <c r="M152">
        <f>[1]!جدول1[[#This Row],[تعداد موجودی کالا]]</f>
        <v>20</v>
      </c>
      <c r="N152" t="str">
        <f>[1]!جدول1[[#This Row],[توضیحات محصول]]</f>
        <v>قیمت مصرف کننده  40,000 ریال می با شد که سود خرید شما از این محصول مبلغ 9,981 معادل %33 می باشد</v>
      </c>
    </row>
    <row r="153" spans="1:14" x14ac:dyDescent="0.25">
      <c r="A153" t="str">
        <f>[1]!جدول1[[#This Row],[نام محصول]]</f>
        <v>ادامس اسمایل20ع پپرمینت4000ف نداریم</v>
      </c>
      <c r="B153" t="str">
        <f>[1]!جدول1[[#This Row],[کد اختصاصی کالا (بارکد)]]</f>
        <v>10155</v>
      </c>
      <c r="C153" t="str">
        <f>[1]!جدول1[[#This Row],[گروه محصول]]</f>
        <v>آدامس شیرین عسل</v>
      </c>
      <c r="D153" t="str">
        <f>[1]!جدول1[[#This Row],[فروشگاه]]</f>
        <v>آریا پخش فردوس قنبریان</v>
      </c>
      <c r="E153" s="1">
        <v>30019</v>
      </c>
      <c r="F153">
        <f>[1]!جدول1[[#This Row],[تعداد فروش]]</f>
        <v>220</v>
      </c>
      <c r="G153">
        <f>[1]!جدول1[[#This Row],[قیمت خرید ]]</f>
        <v>25440</v>
      </c>
      <c r="H153" t="str">
        <f>[1]!جدول1[[#This Row],[واحد شمارش]]</f>
        <v>بسته</v>
      </c>
      <c r="I153">
        <f>[1]!جدول1[[#This Row],[تعداد در بسته ]]</f>
        <v>20</v>
      </c>
      <c r="J153" t="str">
        <f>[1]!جدول1[[#This Row],[واحد شمارش بسته ]]</f>
        <v>عدد</v>
      </c>
      <c r="K153" s="1">
        <v>600386</v>
      </c>
      <c r="L153">
        <f>[1]!جدول1[[#This Row],[درصد تخفیف]]</f>
        <v>0</v>
      </c>
      <c r="M153">
        <f>[1]!جدول1[[#This Row],[تعداد موجودی کالا]]</f>
        <v>100</v>
      </c>
      <c r="N153" t="str">
        <f>[1]!جدول1[[#This Row],[توضیحات محصول]]</f>
        <v>قیمت مصرف کننده  40,000 ریال می با شد که سود خرید شما از این محصول مبلغ 9,981 معادل %33 می باشد</v>
      </c>
    </row>
    <row r="154" spans="1:14" x14ac:dyDescent="0.25">
      <c r="A154" t="str">
        <f>[1]!جدول1[[#This Row],[نام محصول]]</f>
        <v>ادامس اسمایل20ع دارچین4000</v>
      </c>
      <c r="B154" t="str">
        <f>[1]!جدول1[[#This Row],[کد اختصاصی کالا (بارکد)]]</f>
        <v>10156</v>
      </c>
      <c r="C154" t="str">
        <f>[1]!جدول1[[#This Row],[گروه محصول]]</f>
        <v>آدامس شیرین عسل</v>
      </c>
      <c r="D154" t="str">
        <f>[1]!جدول1[[#This Row],[فروشگاه]]</f>
        <v>آریا پخش فردوس قنبریان</v>
      </c>
      <c r="E154" s="1">
        <v>35087</v>
      </c>
      <c r="F154">
        <f>[1]!جدول1[[#This Row],[تعداد فروش]]</f>
        <v>281</v>
      </c>
      <c r="G154">
        <f>[1]!جدول1[[#This Row],[قیمت خرید ]]</f>
        <v>14840</v>
      </c>
      <c r="H154" t="str">
        <f>[1]!جدول1[[#This Row],[واحد شمارش]]</f>
        <v>بسته</v>
      </c>
      <c r="I154">
        <f>[1]!جدول1[[#This Row],[تعداد در بسته ]]</f>
        <v>20</v>
      </c>
      <c r="J154" t="str">
        <f>[1]!جدول1[[#This Row],[واحد شمارش بسته ]]</f>
        <v>عدد</v>
      </c>
      <c r="K154" s="1">
        <v>701747</v>
      </c>
      <c r="L154">
        <f>[1]!جدول1[[#This Row],[درصد تخفیف]]</f>
        <v>0</v>
      </c>
      <c r="M154">
        <f>[1]!جدول1[[#This Row],[تعداد موجودی کالا]]</f>
        <v>859</v>
      </c>
      <c r="N154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55" spans="1:14" x14ac:dyDescent="0.25">
      <c r="A155" t="str">
        <f>[1]!جدول1[[#This Row],[نام محصول]]</f>
        <v>ادامس اسمایل20عددماستیک5ف#</v>
      </c>
      <c r="B155" t="str">
        <f>[1]!جدول1[[#This Row],[کد اختصاصی کالا (بارکد)]]</f>
        <v>10157</v>
      </c>
      <c r="C155" t="str">
        <f>[1]!جدول1[[#This Row],[گروه محصول]]</f>
        <v>آدامس شیرین عسل</v>
      </c>
      <c r="D155" t="str">
        <f>[1]!جدول1[[#This Row],[فروشگاه]]</f>
        <v>آریا پخش فردوس قنبریان</v>
      </c>
      <c r="E155" s="1">
        <v>42536</v>
      </c>
      <c r="F155">
        <f>[1]!جدول1[[#This Row],[تعداد فروش]]</f>
        <v>1080</v>
      </c>
      <c r="G155">
        <f>[1]!جدول1[[#This Row],[قیمت خرید ]]</f>
        <v>37312</v>
      </c>
      <c r="H155" t="str">
        <f>[1]!جدول1[[#This Row],[واحد شمارش]]</f>
        <v>بسته</v>
      </c>
      <c r="I155">
        <f>[1]!جدول1[[#This Row],[تعداد در بسته ]]</f>
        <v>20</v>
      </c>
      <c r="J155" t="str">
        <f>[1]!جدول1[[#This Row],[واحد شمارش بسته ]]</f>
        <v>عدد</v>
      </c>
      <c r="K155" s="1">
        <v>850729</v>
      </c>
      <c r="L155">
        <f>[1]!جدول1[[#This Row],[درصد تخفیف]]</f>
        <v>0</v>
      </c>
      <c r="M155">
        <f>[1]!جدول1[[#This Row],[تعداد موجودی کالا]]</f>
        <v>3720</v>
      </c>
      <c r="N155" t="str">
        <f>[1]!جدول1[[#This Row],[توضیحات محصول]]</f>
        <v>قیمت مصرف کننده  50,000 ریال می با شد که سود خرید شما از این محصول مبلغ 7,464 معادل %18 می باشد</v>
      </c>
    </row>
    <row r="156" spans="1:14" x14ac:dyDescent="0.25">
      <c r="A156" t="str">
        <f>[1]!جدول1[[#This Row],[نام محصول]]</f>
        <v>ادامس اسمایل 18ع اکالیپتوس3000</v>
      </c>
      <c r="B156" t="str">
        <f>[1]!جدول1[[#This Row],[کد اختصاصی کالا (بارکد)]]</f>
        <v>10158</v>
      </c>
      <c r="C156" t="str">
        <f>[1]!جدول1[[#This Row],[گروه محصول]]</f>
        <v>آدامس شیرین عسل</v>
      </c>
      <c r="D156" t="str">
        <f>[1]!جدول1[[#This Row],[فروشگاه]]</f>
        <v>آریا پخش فردوس قنبریان</v>
      </c>
      <c r="E156" s="1">
        <v>26318</v>
      </c>
      <c r="F156">
        <f>[1]!جدول1[[#This Row],[تعداد فروش]]</f>
        <v>0</v>
      </c>
      <c r="G156">
        <f>[1]!جدول1[[#This Row],[قیمت خرید ]]</f>
        <v>22260</v>
      </c>
      <c r="H156" t="str">
        <f>[1]!جدول1[[#This Row],[واحد شمارش]]</f>
        <v>بسته</v>
      </c>
      <c r="I156">
        <f>[1]!جدول1[[#This Row],[تعداد در بسته ]]</f>
        <v>18</v>
      </c>
      <c r="J156" t="str">
        <f>[1]!جدول1[[#This Row],[واحد شمارش بسته ]]</f>
        <v>عدد</v>
      </c>
      <c r="K156" s="1">
        <v>473729</v>
      </c>
      <c r="L156">
        <f>[1]!جدول1[[#This Row],[درصد تخفیف]]</f>
        <v>0</v>
      </c>
      <c r="M156">
        <f>[1]!جدول1[[#This Row],[تعداد موجودی کالا]]</f>
        <v>0</v>
      </c>
      <c r="N156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57" spans="1:14" x14ac:dyDescent="0.25">
      <c r="A157" t="str">
        <f>[1]!جدول1[[#This Row],[نام محصول]]</f>
        <v>ادامس اسمایل 18ع پپرمینت5000ف</v>
      </c>
      <c r="B157" t="str">
        <f>[1]!جدول1[[#This Row],[کد اختصاصی کالا (بارکد)]]</f>
        <v>10159</v>
      </c>
      <c r="C157" t="str">
        <f>[1]!جدول1[[#This Row],[گروه محصول]]</f>
        <v>آدامس شیرین عسل</v>
      </c>
      <c r="D157" t="str">
        <f>[1]!جدول1[[#This Row],[فروشگاه]]</f>
        <v>آریا پخش فردوس قنبریان</v>
      </c>
      <c r="E157" s="1">
        <v>41894</v>
      </c>
      <c r="F157">
        <f>[1]!جدول1[[#This Row],[تعداد فروش]]</f>
        <v>18</v>
      </c>
      <c r="G157">
        <f>[1]!جدول1[[#This Row],[قیمت خرید ]]</f>
        <v>32860</v>
      </c>
      <c r="H157" t="str">
        <f>[1]!جدول1[[#This Row],[واحد شمارش]]</f>
        <v>بسته</v>
      </c>
      <c r="I157">
        <f>[1]!جدول1[[#This Row],[تعداد در بسته ]]</f>
        <v>18</v>
      </c>
      <c r="J157" t="str">
        <f>[1]!جدول1[[#This Row],[واحد شمارش بسته ]]</f>
        <v>عدد</v>
      </c>
      <c r="K157" s="1">
        <v>754100</v>
      </c>
      <c r="L157">
        <f>[1]!جدول1[[#This Row],[درصد تخفیف]]</f>
        <v>0</v>
      </c>
      <c r="M157">
        <f>[1]!جدول1[[#This Row],[تعداد موجودی کالا]]</f>
        <v>36</v>
      </c>
      <c r="N157" t="str">
        <f>[1]!جدول1[[#This Row],[توضیحات محصول]]</f>
        <v>قیمت مصرف کننده  50,000 ریال می با شد که سود خرید شما از این محصول مبلغ 8,106 معادل %19 می باشد</v>
      </c>
    </row>
    <row r="158" spans="1:14" x14ac:dyDescent="0.25">
      <c r="A158" t="str">
        <f>[1]!جدول1[[#This Row],[نام محصول]]</f>
        <v>ادامس اسمایل18ع پرتقال3000</v>
      </c>
      <c r="B158" t="str">
        <f>[1]!جدول1[[#This Row],[کد اختصاصی کالا (بارکد)]]</f>
        <v>10160</v>
      </c>
      <c r="C158" t="str">
        <f>[1]!جدول1[[#This Row],[گروه محصول]]</f>
        <v>آدامس شیرین عسل</v>
      </c>
      <c r="D158" t="str">
        <f>[1]!جدول1[[#This Row],[فروشگاه]]</f>
        <v>آریا پخش فردوس قنبریان</v>
      </c>
      <c r="E158" s="1">
        <v>26318</v>
      </c>
      <c r="F158">
        <f>[1]!جدول1[[#This Row],[تعداد فروش]]</f>
        <v>0</v>
      </c>
      <c r="G158">
        <f>[1]!جدول1[[#This Row],[قیمت خرید ]]</f>
        <v>22260</v>
      </c>
      <c r="H158" t="str">
        <f>[1]!جدول1[[#This Row],[واحد شمارش]]</f>
        <v>بسته</v>
      </c>
      <c r="I158">
        <f>[1]!جدول1[[#This Row],[تعداد در بسته ]]</f>
        <v>18</v>
      </c>
      <c r="J158" t="str">
        <f>[1]!جدول1[[#This Row],[واحد شمارش بسته ]]</f>
        <v>عدد</v>
      </c>
      <c r="K158" s="1">
        <v>473729</v>
      </c>
      <c r="L158">
        <f>[1]!جدول1[[#This Row],[درصد تخفیف]]</f>
        <v>0</v>
      </c>
      <c r="M158">
        <f>[1]!جدول1[[#This Row],[تعداد موجودی کالا]]</f>
        <v>0</v>
      </c>
      <c r="N158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59" spans="1:14" x14ac:dyDescent="0.25">
      <c r="A159" t="str">
        <f>[1]!جدول1[[#This Row],[نام محصول]]</f>
        <v>ادامس اسمایل 18ع توت فرنگی4000ف#</v>
      </c>
      <c r="B159" t="str">
        <f>[1]!جدول1[[#This Row],[کد اختصاصی کالا (بارکد)]]</f>
        <v>10161</v>
      </c>
      <c r="C159" t="str">
        <f>[1]!جدول1[[#This Row],[گروه محصول]]</f>
        <v>آدامس شیرین عسل</v>
      </c>
      <c r="D159" t="str">
        <f>[1]!جدول1[[#This Row],[فروشگاه]]</f>
        <v>آریا پخش فردوس قنبریان</v>
      </c>
      <c r="E159" s="1">
        <v>35087</v>
      </c>
      <c r="F159">
        <f>[1]!جدول1[[#This Row],[تعداد فروش]]</f>
        <v>0</v>
      </c>
      <c r="G159">
        <f>[1]!جدول1[[#This Row],[قیمت خرید ]]</f>
        <v>29680</v>
      </c>
      <c r="H159" t="str">
        <f>[1]!جدول1[[#This Row],[واحد شمارش]]</f>
        <v>بسته</v>
      </c>
      <c r="I159">
        <f>[1]!جدول1[[#This Row],[تعداد در بسته ]]</f>
        <v>18</v>
      </c>
      <c r="J159" t="str">
        <f>[1]!جدول1[[#This Row],[واحد شمارش بسته ]]</f>
        <v>عدد</v>
      </c>
      <c r="K159" s="1">
        <v>631572</v>
      </c>
      <c r="L159">
        <f>[1]!جدول1[[#This Row],[درصد تخفیف]]</f>
        <v>0</v>
      </c>
      <c r="M159">
        <f>[1]!جدول1[[#This Row],[تعداد موجودی کالا]]</f>
        <v>0</v>
      </c>
      <c r="N159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60" spans="1:14" x14ac:dyDescent="0.25">
      <c r="A160" t="str">
        <f>[1]!جدول1[[#This Row],[نام محصول]]</f>
        <v>ادامس اسمایل18ع چای لیمو3000</v>
      </c>
      <c r="B160" t="str">
        <f>[1]!جدول1[[#This Row],[کد اختصاصی کالا (بارکد)]]</f>
        <v>10162</v>
      </c>
      <c r="C160" t="str">
        <f>[1]!جدول1[[#This Row],[گروه محصول]]</f>
        <v>آدامس شیرین عسل</v>
      </c>
      <c r="D160" t="str">
        <f>[1]!جدول1[[#This Row],[فروشگاه]]</f>
        <v>آریا پخش فردوس قنبریان</v>
      </c>
      <c r="E160" s="1">
        <v>26318</v>
      </c>
      <c r="F160">
        <f>[1]!جدول1[[#This Row],[تعداد فروش]]</f>
        <v>0</v>
      </c>
      <c r="G160">
        <f>[1]!جدول1[[#This Row],[قیمت خرید ]]</f>
        <v>22260</v>
      </c>
      <c r="H160" t="str">
        <f>[1]!جدول1[[#This Row],[واحد شمارش]]</f>
        <v>بسته</v>
      </c>
      <c r="I160">
        <f>[1]!جدول1[[#This Row],[تعداد در بسته ]]</f>
        <v>18</v>
      </c>
      <c r="J160" t="str">
        <f>[1]!جدول1[[#This Row],[واحد شمارش بسته ]]</f>
        <v>عدد</v>
      </c>
      <c r="K160" s="1">
        <v>473729</v>
      </c>
      <c r="L160">
        <f>[1]!جدول1[[#This Row],[درصد تخفیف]]</f>
        <v>0</v>
      </c>
      <c r="M160">
        <f>[1]!جدول1[[#This Row],[تعداد موجودی کالا]]</f>
        <v>0</v>
      </c>
      <c r="N160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61" spans="1:14" x14ac:dyDescent="0.25">
      <c r="A161" t="str">
        <f>[1]!جدول1[[#This Row],[نام محصول]]</f>
        <v>ادامس اسمایل18ع سینامون5000 دارچین</v>
      </c>
      <c r="B161" t="str">
        <f>[1]!جدول1[[#This Row],[کد اختصاصی کالا (بارکد)]]</f>
        <v>10163</v>
      </c>
      <c r="C161" t="str">
        <f>[1]!جدول1[[#This Row],[گروه محصول]]</f>
        <v>آدامس شیرین عسل</v>
      </c>
      <c r="D161" t="str">
        <f>[1]!جدول1[[#This Row],[فروشگاه]]</f>
        <v>آریا پخش فردوس قنبریان</v>
      </c>
      <c r="E161" s="1">
        <v>43901</v>
      </c>
      <c r="F161">
        <f>[1]!جدول1[[#This Row],[تعداد فروش]]</f>
        <v>18</v>
      </c>
      <c r="G161">
        <f>[1]!جدول1[[#This Row],[قیمت خرید ]]</f>
        <v>32860</v>
      </c>
      <c r="H161" t="str">
        <f>[1]!جدول1[[#This Row],[واحد شمارش]]</f>
        <v>بسته</v>
      </c>
      <c r="I161">
        <f>[1]!جدول1[[#This Row],[تعداد در بسته ]]</f>
        <v>18</v>
      </c>
      <c r="J161" t="str">
        <f>[1]!جدول1[[#This Row],[واحد شمارش بسته ]]</f>
        <v>عدد</v>
      </c>
      <c r="K161" s="1">
        <v>790226</v>
      </c>
      <c r="L161">
        <f>[1]!جدول1[[#This Row],[درصد تخفیف]]</f>
        <v>0</v>
      </c>
      <c r="M161">
        <f>[1]!جدول1[[#This Row],[تعداد موجودی کالا]]</f>
        <v>-18</v>
      </c>
      <c r="N161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62" spans="1:14" x14ac:dyDescent="0.25">
      <c r="A162" t="str">
        <f>[1]!جدول1[[#This Row],[نام محصول]]</f>
        <v>ادامس اسمایل18ع گیلاس3000</v>
      </c>
      <c r="B162" t="str">
        <f>[1]!جدول1[[#This Row],[کد اختصاصی کالا (بارکد)]]</f>
        <v>10164</v>
      </c>
      <c r="C162" t="str">
        <f>[1]!جدول1[[#This Row],[گروه محصول]]</f>
        <v>آدامس شیرین عسل</v>
      </c>
      <c r="D162" t="str">
        <f>[1]!جدول1[[#This Row],[فروشگاه]]</f>
        <v>آریا پخش فردوس قنبریان</v>
      </c>
      <c r="E162" s="1">
        <v>26318</v>
      </c>
      <c r="F162">
        <f>[1]!جدول1[[#This Row],[تعداد فروش]]</f>
        <v>0</v>
      </c>
      <c r="G162">
        <f>[1]!جدول1[[#This Row],[قیمت خرید ]]</f>
        <v>22260</v>
      </c>
      <c r="H162" t="str">
        <f>[1]!جدول1[[#This Row],[واحد شمارش]]</f>
        <v>بسته</v>
      </c>
      <c r="I162">
        <f>[1]!جدول1[[#This Row],[تعداد در بسته ]]</f>
        <v>18</v>
      </c>
      <c r="J162" t="str">
        <f>[1]!جدول1[[#This Row],[واحد شمارش بسته ]]</f>
        <v>عدد</v>
      </c>
      <c r="K162" s="1">
        <v>473729</v>
      </c>
      <c r="L162">
        <f>[1]!جدول1[[#This Row],[درصد تخفیف]]</f>
        <v>0</v>
      </c>
      <c r="M162">
        <f>[1]!جدول1[[#This Row],[تعداد موجودی کالا]]</f>
        <v>0</v>
      </c>
      <c r="N162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63" spans="1:14" x14ac:dyDescent="0.25">
      <c r="A163" t="str">
        <f>[1]!جدول1[[#This Row],[نام محصول]]</f>
        <v xml:space="preserve">ادامس اسمایل 18ع لیمو 5000 </v>
      </c>
      <c r="B163" t="str">
        <f>[1]!جدول1[[#This Row],[کد اختصاصی کالا (بارکد)]]</f>
        <v>10165</v>
      </c>
      <c r="C163" t="str">
        <f>[1]!جدول1[[#This Row],[گروه محصول]]</f>
        <v>آدامس شیرین عسل</v>
      </c>
      <c r="D163" t="str">
        <f>[1]!جدول1[[#This Row],[فروشگاه]]</f>
        <v>آریا پخش فردوس قنبریان</v>
      </c>
      <c r="E163" s="1">
        <v>43901</v>
      </c>
      <c r="F163">
        <f>[1]!جدول1[[#This Row],[تعداد فروش]]</f>
        <v>0</v>
      </c>
      <c r="G163">
        <f>[1]!جدول1[[#This Row],[قیمت خرید ]]</f>
        <v>0</v>
      </c>
      <c r="H163" t="str">
        <f>[1]!جدول1[[#This Row],[واحد شمارش]]</f>
        <v>بسته</v>
      </c>
      <c r="I163">
        <f>[1]!جدول1[[#This Row],[تعداد در بسته ]]</f>
        <v>18</v>
      </c>
      <c r="J163" t="str">
        <f>[1]!جدول1[[#This Row],[واحد شمارش بسته ]]</f>
        <v>عدد</v>
      </c>
      <c r="K163" s="1">
        <v>790226</v>
      </c>
      <c r="L163">
        <f>[1]!جدول1[[#This Row],[درصد تخفیف]]</f>
        <v>0</v>
      </c>
      <c r="M163">
        <f>[1]!جدول1[[#This Row],[تعداد موجودی کالا]]</f>
        <v>0</v>
      </c>
      <c r="N163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64" spans="1:14" x14ac:dyDescent="0.25">
      <c r="A164" t="str">
        <f>[1]!جدول1[[#This Row],[نام محصول]]</f>
        <v>ادامس اسمایل 18ع ماستیک 3000</v>
      </c>
      <c r="B164" t="str">
        <f>[1]!جدول1[[#This Row],[کد اختصاصی کالا (بارکد)]]</f>
        <v>10166</v>
      </c>
      <c r="C164" t="str">
        <f>[1]!جدول1[[#This Row],[گروه محصول]]</f>
        <v>آدامس شیرین عسل</v>
      </c>
      <c r="D164" t="str">
        <f>[1]!جدول1[[#This Row],[فروشگاه]]</f>
        <v>آریا پخش فردوس قنبریان</v>
      </c>
      <c r="E164" s="1">
        <v>26318</v>
      </c>
      <c r="F164">
        <f>[1]!جدول1[[#This Row],[تعداد فروش]]</f>
        <v>0</v>
      </c>
      <c r="G164">
        <f>[1]!جدول1[[#This Row],[قیمت خرید ]]</f>
        <v>22260</v>
      </c>
      <c r="H164" t="str">
        <f>[1]!جدول1[[#This Row],[واحد شمارش]]</f>
        <v>بسته</v>
      </c>
      <c r="I164">
        <f>[1]!جدول1[[#This Row],[تعداد در بسته ]]</f>
        <v>18</v>
      </c>
      <c r="J164" t="str">
        <f>[1]!جدول1[[#This Row],[واحد شمارش بسته ]]</f>
        <v>عدد</v>
      </c>
      <c r="K164" s="1">
        <v>473729</v>
      </c>
      <c r="L164">
        <f>[1]!جدول1[[#This Row],[درصد تخفیف]]</f>
        <v>0</v>
      </c>
      <c r="M164">
        <f>[1]!جدول1[[#This Row],[تعداد موجودی کالا]]</f>
        <v>0</v>
      </c>
      <c r="N164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165" spans="1:14" x14ac:dyDescent="0.25">
      <c r="A165" t="str">
        <f>[1]!جدول1[[#This Row],[نام محصول]]</f>
        <v>ادامس اسمایل 18ع هندوانه 4000</v>
      </c>
      <c r="B165" t="str">
        <f>[1]!جدول1[[#This Row],[کد اختصاصی کالا (بارکد)]]</f>
        <v>10167</v>
      </c>
      <c r="C165" t="str">
        <f>[1]!جدول1[[#This Row],[گروه محصول]]</f>
        <v>آدامس شیرین عسل</v>
      </c>
      <c r="D165" t="str">
        <f>[1]!جدول1[[#This Row],[فروشگاه]]</f>
        <v>آریا پخش فردوس قنبریان</v>
      </c>
      <c r="E165" s="1">
        <v>35087</v>
      </c>
      <c r="F165">
        <f>[1]!جدول1[[#This Row],[تعداد فروش]]</f>
        <v>0</v>
      </c>
      <c r="G165">
        <f>[1]!جدول1[[#This Row],[قیمت خرید ]]</f>
        <v>22260</v>
      </c>
      <c r="H165" t="str">
        <f>[1]!جدول1[[#This Row],[واحد شمارش]]</f>
        <v>بسته</v>
      </c>
      <c r="I165">
        <f>[1]!جدول1[[#This Row],[تعداد در بسته ]]</f>
        <v>18</v>
      </c>
      <c r="J165" t="str">
        <f>[1]!جدول1[[#This Row],[واحد شمارش بسته ]]</f>
        <v>عدد</v>
      </c>
      <c r="K165" s="1">
        <v>631572</v>
      </c>
      <c r="L165">
        <f>[1]!جدول1[[#This Row],[درصد تخفیف]]</f>
        <v>0</v>
      </c>
      <c r="M165">
        <f>[1]!جدول1[[#This Row],[تعداد موجودی کالا]]</f>
        <v>0</v>
      </c>
      <c r="N165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66" spans="1:14" x14ac:dyDescent="0.25">
      <c r="A166" t="str">
        <f>[1]!جدول1[[#This Row],[نام محصول]]</f>
        <v>ادامس اسمایل 18ع اسپرمینت5000ف</v>
      </c>
      <c r="B166" t="str">
        <f>[1]!جدول1[[#This Row],[کد اختصاصی کالا (بارکد)]]</f>
        <v>10168</v>
      </c>
      <c r="C166" t="str">
        <f>[1]!جدول1[[#This Row],[گروه محصول]]</f>
        <v>آدامس شیرین عسل</v>
      </c>
      <c r="D166" t="str">
        <f>[1]!جدول1[[#This Row],[فروشگاه]]</f>
        <v>آریا پخش فردوس قنبریان</v>
      </c>
      <c r="E166" s="1">
        <v>43901</v>
      </c>
      <c r="F166">
        <f>[1]!جدول1[[#This Row],[تعداد فروش]]</f>
        <v>0</v>
      </c>
      <c r="G166">
        <f>[1]!جدول1[[#This Row],[قیمت خرید ]]</f>
        <v>32860</v>
      </c>
      <c r="H166" t="str">
        <f>[1]!جدول1[[#This Row],[واحد شمارش]]</f>
        <v>بسته</v>
      </c>
      <c r="I166">
        <f>[1]!جدول1[[#This Row],[تعداد در بسته ]]</f>
        <v>18</v>
      </c>
      <c r="J166" t="str">
        <f>[1]!جدول1[[#This Row],[واحد شمارش بسته ]]</f>
        <v>عدد</v>
      </c>
      <c r="K166" s="1">
        <v>790226</v>
      </c>
      <c r="L166">
        <f>[1]!جدول1[[#This Row],[درصد تخفیف]]</f>
        <v>0</v>
      </c>
      <c r="M166">
        <f>[1]!جدول1[[#This Row],[تعداد موجودی کالا]]</f>
        <v>0</v>
      </c>
      <c r="N16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67" spans="1:14" x14ac:dyDescent="0.25">
      <c r="A167" t="str">
        <f>[1]!جدول1[[#This Row],[نام محصول]]</f>
        <v>ادامس بیوتی دنت توت فرنگی10000ف#</v>
      </c>
      <c r="B167" t="str">
        <f>[1]!جدول1[[#This Row],[کد اختصاصی کالا (بارکد)]]</f>
        <v>10169</v>
      </c>
      <c r="C167" t="str">
        <f>[1]!جدول1[[#This Row],[گروه محصول]]</f>
        <v>آدامس شیرین عسل</v>
      </c>
      <c r="D167" t="str">
        <f>[1]!جدول1[[#This Row],[فروشگاه]]</f>
        <v>آریا پخش فردوس قنبریان</v>
      </c>
      <c r="E167" s="1">
        <v>83735</v>
      </c>
      <c r="F167">
        <f>[1]!جدول1[[#This Row],[تعداد فروش]]</f>
        <v>0</v>
      </c>
      <c r="G167">
        <f>[1]!جدول1[[#This Row],[قیمت خرید ]]</f>
        <v>66780</v>
      </c>
      <c r="H167" t="str">
        <f>[1]!جدول1[[#This Row],[واحد شمارش]]</f>
        <v>بسته</v>
      </c>
      <c r="I167">
        <f>[1]!جدول1[[#This Row],[تعداد در بسته ]]</f>
        <v>18</v>
      </c>
      <c r="J167" t="str">
        <f>[1]!جدول1[[#This Row],[واحد شمارش بسته ]]</f>
        <v>عدد</v>
      </c>
      <c r="K167" s="1">
        <v>1507221</v>
      </c>
      <c r="L167">
        <f>[1]!جدول1[[#This Row],[درصد تخفیف]]</f>
        <v>0</v>
      </c>
      <c r="M167">
        <f>[1]!جدول1[[#This Row],[تعداد موجودی کالا]]</f>
        <v>0</v>
      </c>
      <c r="N167" t="str">
        <f>[1]!جدول1[[#This Row],[توضیحات محصول]]</f>
        <v>قیمت مصرف کننده  100,000 ریال می با شد که سود خرید شما از این محصول مبلغ 16,265 معادل %19 می باشد</v>
      </c>
    </row>
    <row r="168" spans="1:14" x14ac:dyDescent="0.25">
      <c r="A168" t="str">
        <f>[1]!جدول1[[#This Row],[نام محصول]]</f>
        <v>ادامس بیوتی دنت گیلاس7000ف#</v>
      </c>
      <c r="B168" t="str">
        <f>[1]!جدول1[[#This Row],[کد اختصاصی کالا (بارکد)]]</f>
        <v>10170</v>
      </c>
      <c r="C168" t="str">
        <f>[1]!جدول1[[#This Row],[گروه محصول]]</f>
        <v>آدامس شیرین عسل</v>
      </c>
      <c r="D168" t="str">
        <f>[1]!جدول1[[#This Row],[فروشگاه]]</f>
        <v>آریا پخش فردوس قنبریان</v>
      </c>
      <c r="E168" s="1">
        <v>61417</v>
      </c>
      <c r="F168">
        <f>[1]!جدول1[[#This Row],[تعداد فروش]]</f>
        <v>0</v>
      </c>
      <c r="G168">
        <f>[1]!جدول1[[#This Row],[قیمت خرید ]]</f>
        <v>51940</v>
      </c>
      <c r="H168" t="str">
        <f>[1]!جدول1[[#This Row],[واحد شمارش]]</f>
        <v>بسته</v>
      </c>
      <c r="I168">
        <f>[1]!جدول1[[#This Row],[تعداد در بسته ]]</f>
        <v>18</v>
      </c>
      <c r="J168" t="str">
        <f>[1]!جدول1[[#This Row],[واحد شمارش بسته ]]</f>
        <v>عدد</v>
      </c>
      <c r="K168" s="1">
        <v>1105499</v>
      </c>
      <c r="L168">
        <f>[1]!جدول1[[#This Row],[درصد تخفیف]]</f>
        <v>0</v>
      </c>
      <c r="M168">
        <f>[1]!جدول1[[#This Row],[تعداد موجودی کالا]]</f>
        <v>0</v>
      </c>
      <c r="N168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69" spans="1:14" x14ac:dyDescent="0.25">
      <c r="A169" t="str">
        <f>[1]!جدول1[[#This Row],[نام محصول]]</f>
        <v>ادامس بادکنکی فوتبال هلو70ف</v>
      </c>
      <c r="B169" t="str">
        <f>[1]!جدول1[[#This Row],[کد اختصاصی کالا (بارکد)]]</f>
        <v>10171</v>
      </c>
      <c r="C169" t="str">
        <f>[1]!جدول1[[#This Row],[گروه محصول]]</f>
        <v>آدامس شیرین عسل</v>
      </c>
      <c r="D169" t="str">
        <f>[1]!جدول1[[#This Row],[فروشگاه]]</f>
        <v>آریا پخش فردوس قنبریان</v>
      </c>
      <c r="E169" s="1">
        <v>614166</v>
      </c>
      <c r="F169">
        <f>[1]!جدول1[[#This Row],[تعداد فروش]]</f>
        <v>176</v>
      </c>
      <c r="G169">
        <f>[1]!جدول1[[#This Row],[قیمت خرید ]]</f>
        <v>519400</v>
      </c>
      <c r="H169" t="str">
        <f>[1]!جدول1[[#This Row],[واحد شمارش]]</f>
        <v>کارتن</v>
      </c>
      <c r="I169">
        <f>[1]!جدول1[[#This Row],[تعداد در بسته ]]</f>
        <v>12</v>
      </c>
      <c r="J169" t="str">
        <f>[1]!جدول1[[#This Row],[واحد شمارش بسته ]]</f>
        <v>بسته</v>
      </c>
      <c r="K169" s="1">
        <v>7369994</v>
      </c>
      <c r="L169">
        <f>[1]!جدول1[[#This Row],[درصد تخفیف]]</f>
        <v>0</v>
      </c>
      <c r="M169">
        <f>[1]!جدول1[[#This Row],[تعداد موجودی کالا]]</f>
        <v>966</v>
      </c>
      <c r="N169" t="str">
        <f>[1]!جدول1[[#This Row],[توضیحات محصول]]</f>
        <v>قیمت مصرف کننده  700,000 ریال می با شد که سود خرید شما از این محصول مبلغ 85,834 معادل %14 می باشد</v>
      </c>
    </row>
    <row r="170" spans="1:14" x14ac:dyDescent="0.25">
      <c r="A170" t="str">
        <f>[1]!جدول1[[#This Row],[نام محصول]]</f>
        <v>1دامس</v>
      </c>
      <c r="B170" t="str">
        <f>[1]!جدول1[[#This Row],[کد اختصاصی کالا (بارکد)]]</f>
        <v>10172</v>
      </c>
      <c r="C170" t="str">
        <f>[1]!جدول1[[#This Row],[گروه محصول]]</f>
        <v>آدامس شیرین عسل</v>
      </c>
      <c r="D170" t="str">
        <f>[1]!جدول1[[#This Row],[فروشگاه]]</f>
        <v>آریا پخش فردوس قنبریان</v>
      </c>
      <c r="E170" s="1">
        <v>17549</v>
      </c>
      <c r="F170">
        <f>[1]!جدول1[[#This Row],[تعداد فروش]]</f>
        <v>0</v>
      </c>
      <c r="G170">
        <f>[1]!جدول1[[#This Row],[قیمت خرید ]]</f>
        <v>14840</v>
      </c>
      <c r="H170" t="str">
        <f>[1]!جدول1[[#This Row],[واحد شمارش]]</f>
        <v>بسته</v>
      </c>
      <c r="I170">
        <f>[1]!جدول1[[#This Row],[تعداد در بسته ]]</f>
        <v>12</v>
      </c>
      <c r="J170" t="str">
        <f>[1]!جدول1[[#This Row],[واحد شمارش بسته ]]</f>
        <v>عدد</v>
      </c>
      <c r="K170" s="1">
        <v>210590</v>
      </c>
      <c r="L170">
        <f>[1]!جدول1[[#This Row],[درصد تخفیف]]</f>
        <v>0</v>
      </c>
      <c r="M170">
        <f>[1]!جدول1[[#This Row],[تعداد موجودی کالا]]</f>
        <v>0</v>
      </c>
      <c r="N170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71" spans="1:14" x14ac:dyDescent="0.25">
      <c r="A171" t="str">
        <f>[1]!جدول1[[#This Row],[نام محصول]]</f>
        <v>ادامس20عددی موزی4000 نداریم</v>
      </c>
      <c r="B171" t="str">
        <f>[1]!جدول1[[#This Row],[کد اختصاصی کالا (بارکد)]]</f>
        <v>10173</v>
      </c>
      <c r="C171" t="str">
        <f>[1]!جدول1[[#This Row],[گروه محصول]]</f>
        <v>آدامس شیرین عسل</v>
      </c>
      <c r="D171" t="str">
        <f>[1]!جدول1[[#This Row],[فروشگاه]]</f>
        <v>آریا پخش فردوس قنبریان</v>
      </c>
      <c r="E171" s="1">
        <v>35087</v>
      </c>
      <c r="F171">
        <f>[1]!جدول1[[#This Row],[تعداد فروش]]</f>
        <v>40</v>
      </c>
      <c r="G171">
        <f>[1]!جدول1[[#This Row],[قیمت خرید ]]</f>
        <v>14840</v>
      </c>
      <c r="H171" t="str">
        <f>[1]!جدول1[[#This Row],[واحد شمارش]]</f>
        <v>بسته</v>
      </c>
      <c r="I171">
        <f>[1]!جدول1[[#This Row],[تعداد در بسته ]]</f>
        <v>20</v>
      </c>
      <c r="J171" t="str">
        <f>[1]!جدول1[[#This Row],[واحد شمارش بسته ]]</f>
        <v>عدد</v>
      </c>
      <c r="K171" s="1">
        <v>701747</v>
      </c>
      <c r="L171">
        <f>[1]!جدول1[[#This Row],[درصد تخفیف]]</f>
        <v>0</v>
      </c>
      <c r="M171">
        <f>[1]!جدول1[[#This Row],[تعداد موجودی کالا]]</f>
        <v>60</v>
      </c>
      <c r="N171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72" spans="1:14" x14ac:dyDescent="0.25">
      <c r="A172" t="str">
        <f>[1]!جدول1[[#This Row],[نام محصول]]</f>
        <v>* پاستیل استندار4*24ع 5000ف#</v>
      </c>
      <c r="B172" t="str">
        <f>[1]!جدول1[[#This Row],[کد اختصاصی کالا (بارکد)]]</f>
        <v>10174</v>
      </c>
      <c r="C172" t="str">
        <f>[1]!جدول1[[#This Row],[گروه محصول]]</f>
        <v>پاستیل شیرین عسل</v>
      </c>
      <c r="D172" t="str">
        <f>[1]!جدول1[[#This Row],[فروشگاه]]</f>
        <v>آریا پخش فردوس قنبریان</v>
      </c>
      <c r="E172" s="1">
        <v>43901</v>
      </c>
      <c r="F172">
        <f>[1]!جدول1[[#This Row],[تعداد فروش]]</f>
        <v>3912</v>
      </c>
      <c r="G172">
        <f>[1]!جدول1[[#This Row],[قیمت خرید ]]</f>
        <v>34980</v>
      </c>
      <c r="H172" t="str">
        <f>[1]!جدول1[[#This Row],[واحد شمارش]]</f>
        <v>بسته</v>
      </c>
      <c r="I172">
        <f>[1]!جدول1[[#This Row],[تعداد در بسته ]]</f>
        <v>96</v>
      </c>
      <c r="J172" t="str">
        <f>[1]!جدول1[[#This Row],[واحد شمارش بسته ]]</f>
        <v>عدد</v>
      </c>
      <c r="K172" s="1">
        <v>4214538</v>
      </c>
      <c r="L172">
        <f>[1]!جدول1[[#This Row],[درصد تخفیف]]</f>
        <v>0</v>
      </c>
      <c r="M172">
        <f>[1]!جدول1[[#This Row],[تعداد موجودی کالا]]</f>
        <v>1620</v>
      </c>
      <c r="N172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73" spans="1:14" x14ac:dyDescent="0.25">
      <c r="A173" t="str">
        <f>[1]!جدول1[[#This Row],[نام محصول]]</f>
        <v xml:space="preserve">پاستیل استندار3*24ع10000ف  </v>
      </c>
      <c r="B173" t="str">
        <f>[1]!جدول1[[#This Row],[کد اختصاصی کالا (بارکد)]]</f>
        <v>10175</v>
      </c>
      <c r="C173" t="str">
        <f>[1]!جدول1[[#This Row],[گروه محصول]]</f>
        <v>پاستیل شیرین عسل</v>
      </c>
      <c r="D173" t="str">
        <f>[1]!جدول1[[#This Row],[فروشگاه]]</f>
        <v>آریا پخش فردوس قنبریان</v>
      </c>
      <c r="E173" s="1">
        <v>87746</v>
      </c>
      <c r="F173">
        <f>[1]!جدول1[[#This Row],[تعداد فروش]]</f>
        <v>1896</v>
      </c>
      <c r="G173">
        <f>[1]!جدول1[[#This Row],[قیمت خرید ]]</f>
        <v>67840</v>
      </c>
      <c r="H173" t="str">
        <f>[1]!جدول1[[#This Row],[واحد شمارش]]</f>
        <v>بسته</v>
      </c>
      <c r="I173">
        <f>[1]!جدول1[[#This Row],[تعداد در بسته ]]</f>
        <v>72</v>
      </c>
      <c r="J173" t="str">
        <f>[1]!جدول1[[#This Row],[واحد شمارش بسته ]]</f>
        <v>عدد</v>
      </c>
      <c r="K173" s="1">
        <v>6317703</v>
      </c>
      <c r="L173">
        <f>[1]!جدول1[[#This Row],[درصد تخفیف]]</f>
        <v>0</v>
      </c>
      <c r="M173">
        <f>[1]!جدول1[[#This Row],[تعداد موجودی کالا]]</f>
        <v>2446</v>
      </c>
      <c r="N173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74" spans="1:14" x14ac:dyDescent="0.25">
      <c r="A174" t="str">
        <f>[1]!جدول1[[#This Row],[نام محصول]]</f>
        <v>* پاستیل میوه ای مخلوط استندار15000ف#</v>
      </c>
      <c r="B174" t="str">
        <f>[1]!جدول1[[#This Row],[کد اختصاصی کالا (بارکد)]]</f>
        <v>10176</v>
      </c>
      <c r="C174" t="str">
        <f>[1]!جدول1[[#This Row],[گروه محصول]]</f>
        <v>پاستیل شیرین عسل</v>
      </c>
      <c r="D174" t="str">
        <f>[1]!جدول1[[#This Row],[فروشگاه]]</f>
        <v>آریا پخش فردوس قنبریان</v>
      </c>
      <c r="E174" s="1">
        <v>131646</v>
      </c>
      <c r="F174">
        <f>[1]!جدول1[[#This Row],[تعداد فروش]]</f>
        <v>720</v>
      </c>
      <c r="G174">
        <f>[1]!جدول1[[#This Row],[قیمت خرید ]]</f>
        <v>66780</v>
      </c>
      <c r="H174" t="str">
        <f>[1]!جدول1[[#This Row],[واحد شمارش]]</f>
        <v>کارتن</v>
      </c>
      <c r="I174">
        <f>[1]!جدول1[[#This Row],[تعداد در بسته ]]</f>
        <v>48</v>
      </c>
      <c r="J174" t="str">
        <f>[1]!جدول1[[#This Row],[واحد شمارش بسته ]]</f>
        <v>عدد</v>
      </c>
      <c r="K174" s="1">
        <v>6319023</v>
      </c>
      <c r="L174">
        <f>[1]!جدول1[[#This Row],[درصد تخفیف]]</f>
        <v>0</v>
      </c>
      <c r="M174">
        <f>[1]!جدول1[[#This Row],[تعداد موجودی کالا]]</f>
        <v>3143</v>
      </c>
      <c r="N174" t="str">
        <f>[1]!جدول1[[#This Row],[توضیحات محصول]]</f>
        <v>قیمت مصرف کننده  150,000 ریال می با شد که سود خرید شما از این محصول مبلغ 18,354 معادل %14 می باشد</v>
      </c>
    </row>
    <row r="175" spans="1:14" x14ac:dyDescent="0.25">
      <c r="A175" t="str">
        <f>[1]!جدول1[[#This Row],[نام محصول]]</f>
        <v>پاستیل100گرم مخلوط میوه سطلی25ف</v>
      </c>
      <c r="B175" t="str">
        <f>[1]!جدول1[[#This Row],[کد اختصاصی کالا (بارکد)]]</f>
        <v>10177</v>
      </c>
      <c r="C175" t="str">
        <f>[1]!جدول1[[#This Row],[گروه محصول]]</f>
        <v>پاستیل شیرین عسل</v>
      </c>
      <c r="D175" t="str">
        <f>[1]!جدول1[[#This Row],[فروشگاه]]</f>
        <v>آریا پخش فردوس قنبریان</v>
      </c>
      <c r="E175" s="1">
        <v>189068</v>
      </c>
      <c r="F175">
        <f>[1]!جدول1[[#This Row],[تعداد فروش]]</f>
        <v>363</v>
      </c>
      <c r="G175">
        <f>[1]!جدول1[[#This Row],[قیمت خرید ]]</f>
        <v>143100</v>
      </c>
      <c r="H175" t="str">
        <f>[1]!جدول1[[#This Row],[واحد شمارش]]</f>
        <v>کارتن</v>
      </c>
      <c r="I175">
        <f>[1]!جدول1[[#This Row],[تعداد در بسته ]]</f>
        <v>24</v>
      </c>
      <c r="J175" t="str">
        <f>[1]!جدول1[[#This Row],[واحد شمارش بسته ]]</f>
        <v>عدد</v>
      </c>
      <c r="K175" s="1">
        <v>4537632</v>
      </c>
      <c r="L175">
        <f>[1]!جدول1[[#This Row],[درصد تخفیف]]</f>
        <v>0</v>
      </c>
      <c r="M175">
        <f>[1]!جدول1[[#This Row],[تعداد موجودی کالا]]</f>
        <v>268</v>
      </c>
      <c r="N175" t="str">
        <f>[1]!جدول1[[#This Row],[توضیحات محصول]]</f>
        <v>قیمت مصرف کننده  250,000 ریال می با شد که سود خرید شما از این محصول مبلغ 60,932 معادل %32 می باشد</v>
      </c>
    </row>
    <row r="176" spans="1:14" x14ac:dyDescent="0.25">
      <c r="A176" t="str">
        <f>[1]!جدول1[[#This Row],[نام محصول]]</f>
        <v>پاستیل 300گرم مخلوط میوه سطلی40000ف</v>
      </c>
      <c r="B176" t="str">
        <f>[1]!جدول1[[#This Row],[کد اختصاصی کالا (بارکد)]]</f>
        <v>10178</v>
      </c>
      <c r="C176" t="str">
        <f>[1]!جدول1[[#This Row],[گروه محصول]]</f>
        <v>پاستیل شیرین عسل</v>
      </c>
      <c r="D176" t="str">
        <f>[1]!جدول1[[#This Row],[فروشگاه]]</f>
        <v>آریا پخش فردوس قنبریان</v>
      </c>
      <c r="E176" s="1">
        <v>350982</v>
      </c>
      <c r="F176">
        <f>[1]!جدول1[[#This Row],[تعداد فروش]]</f>
        <v>0</v>
      </c>
      <c r="G176">
        <f>[1]!جدول1[[#This Row],[قیمت خرید ]]</f>
        <v>296800</v>
      </c>
      <c r="H176" t="str">
        <f>[1]!جدول1[[#This Row],[واحد شمارش]]</f>
        <v>کارتن</v>
      </c>
      <c r="I176">
        <f>[1]!جدول1[[#This Row],[تعداد در بسته ]]</f>
        <v>12</v>
      </c>
      <c r="J176" t="str">
        <f>[1]!جدول1[[#This Row],[واحد شمارش بسته ]]</f>
        <v>عدد</v>
      </c>
      <c r="K176" s="1">
        <v>4211778</v>
      </c>
      <c r="L176">
        <f>[1]!جدول1[[#This Row],[درصد تخفیف]]</f>
        <v>0</v>
      </c>
      <c r="M176">
        <f>[1]!جدول1[[#This Row],[تعداد موجودی کالا]]</f>
        <v>0</v>
      </c>
      <c r="N176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177" spans="1:14" x14ac:dyDescent="0.25">
      <c r="A177" t="str">
        <f>[1]!جدول1[[#This Row],[نام محصول]]</f>
        <v>پاستیل 300گرم خرسی سطلی60ف</v>
      </c>
      <c r="B177" t="str">
        <f>[1]!جدول1[[#This Row],[کد اختصاصی کالا (بارکد)]]</f>
        <v>10179</v>
      </c>
      <c r="C177" t="str">
        <f>[1]!جدول1[[#This Row],[گروه محصول]]</f>
        <v>پاستیل شیرین عسل</v>
      </c>
      <c r="D177" t="str">
        <f>[1]!جدول1[[#This Row],[فروشگاه]]</f>
        <v>آریا پخش فردوس قنبریان</v>
      </c>
      <c r="E177" s="1">
        <v>511985</v>
      </c>
      <c r="F177">
        <f>[1]!جدول1[[#This Row],[تعداد فروش]]</f>
        <v>30</v>
      </c>
      <c r="G177">
        <f>[1]!جدول1[[#This Row],[قیمت خرید ]]</f>
        <v>222600</v>
      </c>
      <c r="H177" t="str">
        <f>[1]!جدول1[[#This Row],[واحد شمارش]]</f>
        <v>کارتن</v>
      </c>
      <c r="I177">
        <f>[1]!جدول1[[#This Row],[تعداد در بسته ]]</f>
        <v>12</v>
      </c>
      <c r="J177" t="str">
        <f>[1]!جدول1[[#This Row],[واحد شمارش بسته ]]</f>
        <v>عدد</v>
      </c>
      <c r="K177" s="1">
        <v>6143821</v>
      </c>
      <c r="L177">
        <f>[1]!جدول1[[#This Row],[درصد تخفیف]]</f>
        <v>0</v>
      </c>
      <c r="M177">
        <f>[1]!جدول1[[#This Row],[تعداد موجودی کالا]]</f>
        <v>90</v>
      </c>
      <c r="N177" t="str">
        <f>[1]!جدول1[[#This Row],[توضیحات محصول]]</f>
        <v>قیمت مصرف کننده  600,000 ریال می با شد که سود خرید شما از این محصول مبلغ 88,015 معادل %17 می باشد</v>
      </c>
    </row>
    <row r="178" spans="1:14" x14ac:dyDescent="0.25">
      <c r="A178" t="str">
        <f>[1]!جدول1[[#This Row],[نام محصول]]</f>
        <v>پاستیل 300گرم ماهی سطلی60ف</v>
      </c>
      <c r="B178" t="str">
        <f>[1]!جدول1[[#This Row],[کد اختصاصی کالا (بارکد)]]</f>
        <v>10180</v>
      </c>
      <c r="C178" t="str">
        <f>[1]!جدول1[[#This Row],[گروه محصول]]</f>
        <v>پاستیل شیرین عسل</v>
      </c>
      <c r="D178" t="str">
        <f>[1]!جدول1[[#This Row],[فروشگاه]]</f>
        <v>آریا پخش فردوس قنبریان</v>
      </c>
      <c r="E178" s="1">
        <v>526472</v>
      </c>
      <c r="F178">
        <f>[1]!جدول1[[#This Row],[تعداد فروش]]</f>
        <v>0</v>
      </c>
      <c r="G178">
        <f>[1]!جدول1[[#This Row],[قیمت خرید ]]</f>
        <v>339200</v>
      </c>
      <c r="H178" t="str">
        <f>[1]!جدول1[[#This Row],[واحد شمارش]]</f>
        <v>کارتن</v>
      </c>
      <c r="I178">
        <f>[1]!جدول1[[#This Row],[تعداد در بسته ]]</f>
        <v>12</v>
      </c>
      <c r="J178" t="str">
        <f>[1]!جدول1[[#This Row],[واحد شمارش بسته ]]</f>
        <v>عدد</v>
      </c>
      <c r="K178" s="1">
        <v>6317667</v>
      </c>
      <c r="L178">
        <f>[1]!جدول1[[#This Row],[درصد تخفیف]]</f>
        <v>0</v>
      </c>
      <c r="M178">
        <f>[1]!جدول1[[#This Row],[تعداد موجودی کالا]]</f>
        <v>40</v>
      </c>
      <c r="N178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79" spans="1:14" x14ac:dyDescent="0.25">
      <c r="A179" t="str">
        <f>[1]!جدول1[[#This Row],[نام محصول]]</f>
        <v>پاستیل  کولاسطلی300گرم60ف</v>
      </c>
      <c r="B179" t="str">
        <f>[1]!جدول1[[#This Row],[کد اختصاصی کالا (بارکد)]]</f>
        <v>10181</v>
      </c>
      <c r="C179" t="str">
        <f>[1]!جدول1[[#This Row],[گروه محصول]]</f>
        <v>پاستیل شیرین عسل</v>
      </c>
      <c r="D179" t="str">
        <f>[1]!جدول1[[#This Row],[فروشگاه]]</f>
        <v>آریا پخش فردوس قنبریان</v>
      </c>
      <c r="E179" s="1">
        <v>526472</v>
      </c>
      <c r="F179">
        <f>[1]!جدول1[[#This Row],[تعداد فروش]]</f>
        <v>30</v>
      </c>
      <c r="G179">
        <f>[1]!جدول1[[#This Row],[قیمت خرید ]]</f>
        <v>339200</v>
      </c>
      <c r="H179" t="str">
        <f>[1]!جدول1[[#This Row],[واحد شمارش]]</f>
        <v>کارتن</v>
      </c>
      <c r="I179">
        <f>[1]!جدول1[[#This Row],[تعداد در بسته ]]</f>
        <v>12</v>
      </c>
      <c r="J179" t="str">
        <f>[1]!جدول1[[#This Row],[واحد شمارش بسته ]]</f>
        <v>عدد</v>
      </c>
      <c r="K179" s="1">
        <v>6317667</v>
      </c>
      <c r="L179">
        <f>[1]!جدول1[[#This Row],[درصد تخفیف]]</f>
        <v>0</v>
      </c>
      <c r="M179">
        <f>[1]!جدول1[[#This Row],[تعداد موجودی کالا]]</f>
        <v>143</v>
      </c>
      <c r="N179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80" spans="1:14" x14ac:dyDescent="0.25">
      <c r="A180" t="str">
        <f>[1]!جدول1[[#This Row],[نام محصول]]</f>
        <v>پاستیل 300گرم الفبا سطلی30000</v>
      </c>
      <c r="B180" t="str">
        <f>[1]!جدول1[[#This Row],[کد اختصاصی کالا (بارکد)]]</f>
        <v>10182</v>
      </c>
      <c r="C180" t="str">
        <f>[1]!جدول1[[#This Row],[گروه محصول]]</f>
        <v>پاستیل شیرین عسل</v>
      </c>
      <c r="D180" t="str">
        <f>[1]!جدول1[[#This Row],[فروشگاه]]</f>
        <v>آریا پخش فردوس قنبریان</v>
      </c>
      <c r="E180" s="1">
        <v>263293</v>
      </c>
      <c r="F180">
        <f>[1]!جدول1[[#This Row],[تعداد فروش]]</f>
        <v>0</v>
      </c>
      <c r="G180">
        <f>[1]!جدول1[[#This Row],[قیمت خرید ]]</f>
        <v>222600</v>
      </c>
      <c r="H180" t="str">
        <f>[1]!جدول1[[#This Row],[واحد شمارش]]</f>
        <v>کارتن</v>
      </c>
      <c r="I180">
        <f>[1]!جدول1[[#This Row],[تعداد در بسته ]]</f>
        <v>12</v>
      </c>
      <c r="J180" t="str">
        <f>[1]!جدول1[[#This Row],[واحد شمارش بسته ]]</f>
        <v>عدد</v>
      </c>
      <c r="K180" s="1">
        <v>3159512</v>
      </c>
      <c r="L180">
        <f>[1]!جدول1[[#This Row],[درصد تخفیف]]</f>
        <v>0</v>
      </c>
      <c r="M180">
        <f>[1]!جدول1[[#This Row],[تعداد موجودی کالا]]</f>
        <v>0</v>
      </c>
      <c r="N180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181" spans="1:14" x14ac:dyDescent="0.25">
      <c r="A181" t="str">
        <f>[1]!جدول1[[#This Row],[نام محصول]]</f>
        <v>پاستیل 300گرم ماشین سطلی</v>
      </c>
      <c r="B181" t="str">
        <f>[1]!جدول1[[#This Row],[کد اختصاصی کالا (بارکد)]]</f>
        <v>10183</v>
      </c>
      <c r="C181" t="str">
        <f>[1]!جدول1[[#This Row],[گروه محصول]]</f>
        <v>پاستیل شیرین عسل</v>
      </c>
      <c r="D181" t="str">
        <f>[1]!جدول1[[#This Row],[فروشگاه]]</f>
        <v>آریا پخش فردوس قنبریان</v>
      </c>
      <c r="E181" s="1">
        <v>453704</v>
      </c>
      <c r="F181">
        <f>[1]!جدول1[[#This Row],[تعداد فروش]]</f>
        <v>24</v>
      </c>
      <c r="G181">
        <f>[1]!جدول1[[#This Row],[قیمت خرید ]]</f>
        <v>339200</v>
      </c>
      <c r="H181" t="str">
        <f>[1]!جدول1[[#This Row],[واحد شمارش]]</f>
        <v>کارتن</v>
      </c>
      <c r="I181">
        <f>[1]!جدول1[[#This Row],[تعداد در بسته ]]</f>
        <v>12</v>
      </c>
      <c r="J181" t="str">
        <f>[1]!جدول1[[#This Row],[واحد شمارش بسته ]]</f>
        <v>عدد</v>
      </c>
      <c r="K181" s="1">
        <v>5444445</v>
      </c>
      <c r="L181">
        <f>[1]!جدول1[[#This Row],[درصد تخفیف]]</f>
        <v>0</v>
      </c>
      <c r="M181">
        <f>[1]!جدول1[[#This Row],[تعداد موجودی کالا]]</f>
        <v>156</v>
      </c>
      <c r="N181" t="str">
        <f>[1]!جدول1[[#This Row],[توضیحات محصول]]</f>
        <v>قیمت مصرف کننده  600,000 ریال می با شد که سود خرید شما از این محصول مبلغ 146,296 معادل %32 می باشد</v>
      </c>
    </row>
    <row r="182" spans="1:14" x14ac:dyDescent="0.25">
      <c r="A182" t="str">
        <f>[1]!جدول1[[#This Row],[نام محصول]]</f>
        <v>پاستیل یک کیلویی ژله پکتینی</v>
      </c>
      <c r="B182" t="str">
        <f>[1]!جدول1[[#This Row],[کد اختصاصی کالا (بارکد)]]</f>
        <v>10184</v>
      </c>
      <c r="C182" t="str">
        <f>[1]!جدول1[[#This Row],[گروه محصول]]</f>
        <v>پاستیل شیرین عسل</v>
      </c>
      <c r="D182" t="str">
        <f>[1]!جدول1[[#This Row],[فروشگاه]]</f>
        <v>آریا پخش فردوس قنبریان</v>
      </c>
      <c r="E182" s="1">
        <v>1015066</v>
      </c>
      <c r="F182">
        <f>[1]!جدول1[[#This Row],[تعداد فروش]]</f>
        <v>24</v>
      </c>
      <c r="G182">
        <f>[1]!جدول1[[#This Row],[قیمت خرید ]]</f>
        <v>890400</v>
      </c>
      <c r="H182" t="str">
        <f>[1]!جدول1[[#This Row],[واحد شمارش]]</f>
        <v>کارتن</v>
      </c>
      <c r="I182">
        <f>[1]!جدول1[[#This Row],[تعداد در بسته ]]</f>
        <v>6</v>
      </c>
      <c r="J182" t="str">
        <f>[1]!جدول1[[#This Row],[واحد شمارش بسته ]]</f>
        <v>عدد</v>
      </c>
      <c r="K182" s="1">
        <v>6090397</v>
      </c>
      <c r="L182">
        <f>[1]!جدول1[[#This Row],[درصد تخفیف]]</f>
        <v>0</v>
      </c>
      <c r="M182">
        <f>[1]!جدول1[[#This Row],[تعداد موجودی کالا]]</f>
        <v>59</v>
      </c>
      <c r="N182" t="str">
        <f>[1]!جدول1[[#This Row],[توضیحات محصول]]</f>
        <v>قیمت مصرف کننده  1,200,000 ریال می با شد که سود خرید شما از این محصول مبلغ 184,934 معادل %18 می باشد</v>
      </c>
    </row>
    <row r="183" spans="1:14" x14ac:dyDescent="0.25">
      <c r="A183" t="str">
        <f>[1]!جدول1[[#This Row],[نام محصول]]</f>
        <v>پاستیل 3کیلویی ژله پکتینی</v>
      </c>
      <c r="B183" t="str">
        <f>[1]!جدول1[[#This Row],[کد اختصاصی کالا (بارکد)]]</f>
        <v>10185</v>
      </c>
      <c r="C183" t="str">
        <f>[1]!جدول1[[#This Row],[گروه محصول]]</f>
        <v>پاستیل شیرین عسل</v>
      </c>
      <c r="D183" t="str">
        <f>[1]!جدول1[[#This Row],[فروشگاه]]</f>
        <v>آریا پخش فردوس قنبریان</v>
      </c>
      <c r="E183" s="1">
        <v>3045198</v>
      </c>
      <c r="F183">
        <f>[1]!جدول1[[#This Row],[تعداد فروش]]</f>
        <v>5</v>
      </c>
      <c r="G183">
        <f>[1]!جدول1[[#This Row],[قیمت خرید ]]</f>
        <v>2671200</v>
      </c>
      <c r="H183" t="str">
        <f>[1]!جدول1[[#This Row],[واحد شمارش]]</f>
        <v>کارتن</v>
      </c>
      <c r="I183">
        <f>[1]!جدول1[[#This Row],[تعداد در بسته ]]</f>
        <v>2</v>
      </c>
      <c r="J183" t="str">
        <f>[1]!جدول1[[#This Row],[واحد شمارش بسته ]]</f>
        <v>عدد</v>
      </c>
      <c r="K183" s="1">
        <v>6090397</v>
      </c>
      <c r="L183">
        <f>[1]!جدول1[[#This Row],[درصد تخفیف]]</f>
        <v>0</v>
      </c>
      <c r="M183">
        <f>[1]!جدول1[[#This Row],[تعداد موجودی کالا]]</f>
        <v>11</v>
      </c>
      <c r="N183" t="str">
        <f>[1]!جدول1[[#This Row],[توضیحات محصول]]</f>
        <v>قیمت مصرف کننده  3,500,000 ریال می با شد که سود خرید شما از این محصول مبلغ 454,802 معادل %15 می باشد</v>
      </c>
    </row>
    <row r="184" spans="1:14" x14ac:dyDescent="0.25">
      <c r="A184" t="str">
        <f>[1]!جدول1[[#This Row],[نام محصول]]</f>
        <v>پاستیل میوه ای پروانه ای فله</v>
      </c>
      <c r="B184" t="str">
        <f>[1]!جدول1[[#This Row],[کد اختصاصی کالا (بارکد)]]</f>
        <v>10186</v>
      </c>
      <c r="C184" t="str">
        <f>[1]!جدول1[[#This Row],[گروه محصول]]</f>
        <v>پاستیل شیرین عسل</v>
      </c>
      <c r="D184" t="str">
        <f>[1]!جدول1[[#This Row],[فروشگاه]]</f>
        <v>آریا پخش فردوس قنبریان</v>
      </c>
      <c r="E184" s="1">
        <v>1973791</v>
      </c>
      <c r="F184">
        <f>[1]!جدول1[[#This Row],[تعداد فروش]]</f>
        <v>0</v>
      </c>
      <c r="G184">
        <f>[1]!جدول1[[#This Row],[قیمت خرید ]]</f>
        <v>1679040</v>
      </c>
      <c r="H184" t="str">
        <f>[1]!جدول1[[#This Row],[واحد شمارش]]</f>
        <v>کارتن</v>
      </c>
      <c r="I184">
        <f>[1]!جدول1[[#This Row],[تعداد در بسته ]]</f>
        <v>2</v>
      </c>
      <c r="J184" t="str">
        <f>[1]!جدول1[[#This Row],[واحد شمارش بسته ]]</f>
        <v>عدد</v>
      </c>
      <c r="K184" s="1">
        <v>3947581</v>
      </c>
      <c r="L184">
        <f>[1]!جدول1[[#This Row],[درصد تخفیف]]</f>
        <v>0</v>
      </c>
      <c r="M184">
        <f>[1]!جدول1[[#This Row],[تعداد موجودی کالا]]</f>
        <v>0</v>
      </c>
      <c r="N184" t="str">
        <f>[1]!جدول1[[#This Row],[توضیحات محصول]]</f>
        <v>قیمت مصرف کننده  2,250,000 ریال می با شد که سود خرید شما از این محصول مبلغ 276,209 معادل %14 می باشد</v>
      </c>
    </row>
    <row r="185" spans="1:14" x14ac:dyDescent="0.25">
      <c r="A185" t="str">
        <f>[1]!جدول1[[#This Row],[نام محصول]]</f>
        <v>تافی رورو 3کیلو کره ای کرم فندق300000ف</v>
      </c>
      <c r="B185" t="str">
        <f>[1]!جدول1[[#This Row],[کد اختصاصی کالا (بارکد)]]</f>
        <v>10187</v>
      </c>
      <c r="C185" t="str">
        <f>[1]!جدول1[[#This Row],[گروه محصول]]</f>
        <v>تافی شیرین عسل</v>
      </c>
      <c r="D185" t="str">
        <f>[1]!جدول1[[#This Row],[فروشگاه]]</f>
        <v>آریا پخش فردوس قنبریان</v>
      </c>
      <c r="E185" s="1">
        <v>2636926</v>
      </c>
      <c r="F185">
        <f>[1]!جدول1[[#This Row],[تعداد فروش]]</f>
        <v>5</v>
      </c>
      <c r="G185">
        <f>[1]!جدول1[[#This Row],[قیمت خرید ]]</f>
        <v>2226000</v>
      </c>
      <c r="H185" t="str">
        <f>[1]!جدول1[[#This Row],[واحد شمارش]]</f>
        <v>کارتن</v>
      </c>
      <c r="I185">
        <f>[1]!جدول1[[#This Row],[تعداد در بسته ]]</f>
        <v>4</v>
      </c>
      <c r="J185" t="str">
        <f>[1]!جدول1[[#This Row],[واحد شمارش بسته ]]</f>
        <v>عدد</v>
      </c>
      <c r="K185" s="1">
        <v>10547705</v>
      </c>
      <c r="L185">
        <f>[1]!جدول1[[#This Row],[درصد تخفیف]]</f>
        <v>0</v>
      </c>
      <c r="M185">
        <f>[1]!جدول1[[#This Row],[تعداد موجودی کالا]]</f>
        <v>7</v>
      </c>
      <c r="N185" t="str">
        <f>[1]!جدول1[[#This Row],[توضیحات محصول]]</f>
        <v>قیمت مصرف کننده  3,000,000 ریال می با شد که سود خرید شما از این محصول مبلغ 363,074 معادل %14 می باشد</v>
      </c>
    </row>
    <row r="186" spans="1:14" x14ac:dyDescent="0.25">
      <c r="A186" t="str">
        <f>[1]!جدول1[[#This Row],[نام محصول]]</f>
        <v>تافی رورو 3کیلو کره ای باشکلات بیتر</v>
      </c>
      <c r="B186" t="str">
        <f>[1]!جدول1[[#This Row],[کد اختصاصی کالا (بارکد)]]</f>
        <v>10188</v>
      </c>
      <c r="C186" t="str">
        <f>[1]!جدول1[[#This Row],[گروه محصول]]</f>
        <v>تافی شیرین عسل</v>
      </c>
      <c r="D186" t="str">
        <f>[1]!جدول1[[#This Row],[فروشگاه]]</f>
        <v>آریا پخش فردوس قنبریان</v>
      </c>
      <c r="E186" s="1">
        <v>2389974</v>
      </c>
      <c r="F186">
        <f>[1]!جدول1[[#This Row],[تعداد فروش]]</f>
        <v>1</v>
      </c>
      <c r="G186">
        <f>[1]!جدول1[[#This Row],[قیمت خرید ]]</f>
        <v>2003400</v>
      </c>
      <c r="H186" t="str">
        <f>[1]!جدول1[[#This Row],[واحد شمارش]]</f>
        <v>کارتن</v>
      </c>
      <c r="I186">
        <f>[1]!جدول1[[#This Row],[تعداد در بسته ]]</f>
        <v>4</v>
      </c>
      <c r="J186" t="str">
        <f>[1]!جدول1[[#This Row],[واحد شمارش بسته ]]</f>
        <v>عدد</v>
      </c>
      <c r="K186" s="1">
        <v>9559896</v>
      </c>
      <c r="L186">
        <f>[1]!جدول1[[#This Row],[درصد تخفیف]]</f>
        <v>0</v>
      </c>
      <c r="M186">
        <f>[1]!جدول1[[#This Row],[تعداد موجودی کالا]]</f>
        <v>30</v>
      </c>
      <c r="N186" t="str">
        <f>[1]!جدول1[[#This Row],[توضیحات محصول]]</f>
        <v>قیمت مصرف کننده  2,700,000 ریال می با شد که سود خرید شما از این محصول مبلغ 310,026 معادل %13 می باشد</v>
      </c>
    </row>
    <row r="187" spans="1:14" x14ac:dyDescent="0.25">
      <c r="A187" t="str">
        <f>[1]!جدول1[[#This Row],[نام محصول]]</f>
        <v>تافی رورو 3کیلو کره ای بادام زمینی 300000ف</v>
      </c>
      <c r="B187" t="str">
        <f>[1]!جدول1[[#This Row],[کد اختصاصی کالا (بارکد)]]</f>
        <v>10189</v>
      </c>
      <c r="C187" t="str">
        <f>[1]!جدول1[[#This Row],[گروه محصول]]</f>
        <v>تافی شیرین عسل</v>
      </c>
      <c r="D187" t="str">
        <f>[1]!جدول1[[#This Row],[فروشگاه]]</f>
        <v>آریا پخش فردوس قنبریان</v>
      </c>
      <c r="E187" s="1">
        <v>2636926</v>
      </c>
      <c r="F187">
        <f>[1]!جدول1[[#This Row],[تعداد فروش]]</f>
        <v>1</v>
      </c>
      <c r="G187">
        <f>[1]!جدول1[[#This Row],[قیمت خرید ]]</f>
        <v>2389950</v>
      </c>
      <c r="H187" t="str">
        <f>[1]!جدول1[[#This Row],[واحد شمارش]]</f>
        <v>کارتن</v>
      </c>
      <c r="I187">
        <f>[1]!جدول1[[#This Row],[تعداد در بسته ]]</f>
        <v>4</v>
      </c>
      <c r="J187" t="str">
        <f>[1]!جدول1[[#This Row],[واحد شمارش بسته ]]</f>
        <v>عدد</v>
      </c>
      <c r="K187" s="1">
        <v>10547705</v>
      </c>
      <c r="L187">
        <f>[1]!جدول1[[#This Row],[درصد تخفیف]]</f>
        <v>0</v>
      </c>
      <c r="M187">
        <f>[1]!جدول1[[#This Row],[تعداد موجودی کالا]]</f>
        <v>18</v>
      </c>
      <c r="N187" t="str">
        <f>[1]!جدول1[[#This Row],[توضیحات محصول]]</f>
        <v>قیمت مصرف کننده  3,000,000 ریال می با شد که سود خرید شما از این محصول مبلغ 363,074 معادل %14 می باشد</v>
      </c>
    </row>
    <row r="188" spans="1:14" x14ac:dyDescent="0.25">
      <c r="A188" t="str">
        <f>[1]!جدول1[[#This Row],[نام محصول]]</f>
        <v xml:space="preserve">تافی رورو کریستال 300گرم 45000ف (قهوه) </v>
      </c>
      <c r="B188" t="str">
        <f>[1]!جدول1[[#This Row],[کد اختصاصی کالا (بارکد)]]</f>
        <v>10191</v>
      </c>
      <c r="C188" t="str">
        <f>[1]!جدول1[[#This Row],[گروه محصول]]</f>
        <v>تافی شیرین عسل</v>
      </c>
      <c r="D188" t="str">
        <f>[1]!جدول1[[#This Row],[فروشگاه]]</f>
        <v>آریا پخش فردوس قنبریان</v>
      </c>
      <c r="E188" s="1">
        <v>394826</v>
      </c>
      <c r="F188">
        <f>[1]!جدول1[[#This Row],[تعداد فروش]]</f>
        <v>24</v>
      </c>
      <c r="G188">
        <f>[1]!جدول1[[#This Row],[قیمت خرید ]]</f>
        <v>334960</v>
      </c>
      <c r="H188" t="str">
        <f>[1]!جدول1[[#This Row],[واحد شمارش]]</f>
        <v>کارتن</v>
      </c>
      <c r="I188">
        <f>[1]!جدول1[[#This Row],[تعداد در بسته ]]</f>
        <v>6</v>
      </c>
      <c r="J188" t="str">
        <f>[1]!جدول1[[#This Row],[واحد شمارش بسته ]]</f>
        <v>عدد</v>
      </c>
      <c r="K188" s="1">
        <v>2368956</v>
      </c>
      <c r="L188">
        <f>[1]!جدول1[[#This Row],[درصد تخفیف]]</f>
        <v>0</v>
      </c>
      <c r="M188">
        <f>[1]!جدول1[[#This Row],[تعداد موجودی کالا]]</f>
        <v>26</v>
      </c>
      <c r="N188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189" spans="1:14" x14ac:dyDescent="0.25">
      <c r="A189" t="str">
        <f>[1]!جدول1[[#This Row],[نام محصول]]</f>
        <v>تافی رورو کریستال 300گرم 45000ف(فندق)</v>
      </c>
      <c r="B189" t="str">
        <f>[1]!جدول1[[#This Row],[کد اختصاصی کالا (بارکد)]]</f>
        <v>10192</v>
      </c>
      <c r="C189" t="str">
        <f>[1]!جدول1[[#This Row],[گروه محصول]]</f>
        <v>تافی شیرین عسل</v>
      </c>
      <c r="D189" t="str">
        <f>[1]!جدول1[[#This Row],[فروشگاه]]</f>
        <v>آریا پخش فردوس قنبریان</v>
      </c>
      <c r="E189" s="1">
        <v>394826</v>
      </c>
      <c r="F189">
        <f>[1]!جدول1[[#This Row],[تعداد فروش]]</f>
        <v>15</v>
      </c>
      <c r="G189">
        <f>[1]!جدول1[[#This Row],[قیمت خرید ]]</f>
        <v>334960</v>
      </c>
      <c r="H189" t="str">
        <f>[1]!جدول1[[#This Row],[واحد شمارش]]</f>
        <v>کارتن</v>
      </c>
      <c r="I189">
        <f>[1]!جدول1[[#This Row],[تعداد در بسته ]]</f>
        <v>6</v>
      </c>
      <c r="J189" t="str">
        <f>[1]!جدول1[[#This Row],[واحد شمارش بسته ]]</f>
        <v>عدد</v>
      </c>
      <c r="K189" s="1">
        <v>2368956</v>
      </c>
      <c r="L189">
        <f>[1]!جدول1[[#This Row],[درصد تخفیف]]</f>
        <v>0</v>
      </c>
      <c r="M189">
        <f>[1]!جدول1[[#This Row],[تعداد موجودی کالا]]</f>
        <v>4</v>
      </c>
      <c r="N189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190" spans="1:14" x14ac:dyDescent="0.25">
      <c r="A190" t="str">
        <f>[1]!جدول1[[#This Row],[نام محصول]]</f>
        <v>تافی مدادی توت فرنگی 60000ف</v>
      </c>
      <c r="B190" t="str">
        <f>[1]!جدول1[[#This Row],[کد اختصاصی کالا (بارکد)]]</f>
        <v>10193</v>
      </c>
      <c r="C190" t="str">
        <f>[1]!جدول1[[#This Row],[گروه محصول]]</f>
        <v>تافی شیرین عسل</v>
      </c>
      <c r="D190" t="str">
        <f>[1]!جدول1[[#This Row],[فروشگاه]]</f>
        <v>آریا پخش فردوس قنبریان</v>
      </c>
      <c r="E190" s="1">
        <v>526472</v>
      </c>
      <c r="F190">
        <f>[1]!جدول1[[#This Row],[تعداد فروش]]</f>
        <v>0</v>
      </c>
      <c r="G190">
        <f>[1]!جدول1[[#This Row],[قیمت خرید ]]</f>
        <v>445200</v>
      </c>
      <c r="H190" t="str">
        <f>[1]!جدول1[[#This Row],[واحد شمارش]]</f>
        <v>بسته</v>
      </c>
      <c r="I190">
        <f>[1]!جدول1[[#This Row],[تعداد در بسته ]]</f>
        <v>0</v>
      </c>
      <c r="J190" t="str">
        <f>[1]!جدول1[[#This Row],[واحد شمارش بسته ]]</f>
        <v>بسته</v>
      </c>
      <c r="K190" s="1">
        <v>0</v>
      </c>
      <c r="L190">
        <f>[1]!جدول1[[#This Row],[درصد تخفیف]]</f>
        <v>0</v>
      </c>
      <c r="M190">
        <f>[1]!جدول1[[#This Row],[تعداد موجودی کالا]]</f>
        <v>0</v>
      </c>
      <c r="N190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91" spans="1:14" x14ac:dyDescent="0.25">
      <c r="A191" t="str">
        <f>[1]!جدول1[[#This Row],[نام محصول]]</f>
        <v>تافی مدادی پرتقال50000 نداریمممم</v>
      </c>
      <c r="B191" t="str">
        <f>[1]!جدول1[[#This Row],[کد اختصاصی کالا (بارکد)]]</f>
        <v>10194</v>
      </c>
      <c r="C191" t="str">
        <f>[1]!جدول1[[#This Row],[گروه محصول]]</f>
        <v>تافی شیرین عسل</v>
      </c>
      <c r="D191" t="str">
        <f>[1]!جدول1[[#This Row],[فروشگاه]]</f>
        <v>آریا پخش فردوس قنبریان</v>
      </c>
      <c r="E191" s="1">
        <v>438670</v>
      </c>
      <c r="F191">
        <f>[1]!جدول1[[#This Row],[تعداد فروش]]</f>
        <v>0</v>
      </c>
      <c r="G191">
        <f>[1]!جدول1[[#This Row],[قیمت خرید ]]</f>
        <v>373120</v>
      </c>
      <c r="H191" t="str">
        <f>[1]!جدول1[[#This Row],[واحد شمارش]]</f>
        <v>بسته</v>
      </c>
      <c r="I191">
        <f>[1]!جدول1[[#This Row],[تعداد در بسته ]]</f>
        <v>0</v>
      </c>
      <c r="J191" t="str">
        <f>[1]!جدول1[[#This Row],[واحد شمارش بسته ]]</f>
        <v>بسته</v>
      </c>
      <c r="K191" s="1">
        <v>0</v>
      </c>
      <c r="L191">
        <f>[1]!جدول1[[#This Row],[درصد تخفیف]]</f>
        <v>0</v>
      </c>
      <c r="M191">
        <f>[1]!جدول1[[#This Row],[تعداد موجودی کالا]]</f>
        <v>39</v>
      </c>
      <c r="N191" t="str">
        <f>[1]!جدول1[[#This Row],[توضیحات محصول]]</f>
        <v>قیمت مصرف کننده  500,000 ریال می با شد که سود خرید شما از این محصول مبلغ 61,330 معادل %14 می باشد</v>
      </c>
    </row>
    <row r="192" spans="1:14" x14ac:dyDescent="0.25">
      <c r="A192" t="str">
        <f>[1]!جدول1[[#This Row],[نام محصول]]</f>
        <v>تافی مدادی شیری30000</v>
      </c>
      <c r="B192" t="str">
        <f>[1]!جدول1[[#This Row],[کد اختصاصی کالا (بارکد)]]</f>
        <v>10195</v>
      </c>
      <c r="C192" t="str">
        <f>[1]!جدول1[[#This Row],[گروه محصول]]</f>
        <v>تافی شیرین عسل</v>
      </c>
      <c r="D192" t="str">
        <f>[1]!جدول1[[#This Row],[فروشگاه]]</f>
        <v>آریا پخش فردوس قنبریان</v>
      </c>
      <c r="E192" s="1">
        <v>263293</v>
      </c>
      <c r="F192">
        <f>[1]!جدول1[[#This Row],[تعداد فروش]]</f>
        <v>0</v>
      </c>
      <c r="G192">
        <f>[1]!جدول1[[#This Row],[قیمت خرید ]]</f>
        <v>373120</v>
      </c>
      <c r="H192" t="str">
        <f>[1]!جدول1[[#This Row],[واحد شمارش]]</f>
        <v>بسته</v>
      </c>
      <c r="I192">
        <f>[1]!جدول1[[#This Row],[تعداد در بسته ]]</f>
        <v>0</v>
      </c>
      <c r="J192" t="str">
        <f>[1]!جدول1[[#This Row],[واحد شمارش بسته ]]</f>
        <v>بسته</v>
      </c>
      <c r="K192" s="1">
        <v>0</v>
      </c>
      <c r="L192">
        <f>[1]!جدول1[[#This Row],[درصد تخفیف]]</f>
        <v>0</v>
      </c>
      <c r="M192">
        <f>[1]!جدول1[[#This Row],[تعداد موجودی کالا]]</f>
        <v>0</v>
      </c>
      <c r="N192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193" spans="1:14" x14ac:dyDescent="0.25">
      <c r="A193" t="str">
        <f>[1]!جدول1[[#This Row],[نام محصول]]</f>
        <v>تافی مدادی قهوه70000ف</v>
      </c>
      <c r="B193" t="str">
        <f>[1]!جدول1[[#This Row],[کد اختصاصی کالا (بارکد)]]</f>
        <v>10196</v>
      </c>
      <c r="C193" t="str">
        <f>[1]!جدول1[[#This Row],[گروه محصول]]</f>
        <v>تافی شیرین عسل</v>
      </c>
      <c r="D193" t="str">
        <f>[1]!جدول1[[#This Row],[فروشگاه]]</f>
        <v>آریا پخش فردوس قنبریان</v>
      </c>
      <c r="E193" s="1">
        <v>614166</v>
      </c>
      <c r="F193">
        <f>[1]!جدول1[[#This Row],[تعداد فروش]]</f>
        <v>0</v>
      </c>
      <c r="G193">
        <f>[1]!جدول1[[#This Row],[قیمت خرید ]]</f>
        <v>519400</v>
      </c>
      <c r="H193" t="str">
        <f>[1]!جدول1[[#This Row],[واحد شمارش]]</f>
        <v>بسته</v>
      </c>
      <c r="I193">
        <f>[1]!جدول1[[#This Row],[تعداد در بسته ]]</f>
        <v>0</v>
      </c>
      <c r="J193" t="str">
        <f>[1]!جدول1[[#This Row],[واحد شمارش بسته ]]</f>
        <v>بسته</v>
      </c>
      <c r="K193" s="1">
        <v>0</v>
      </c>
      <c r="L193">
        <f>[1]!جدول1[[#This Row],[درصد تخفیف]]</f>
        <v>0</v>
      </c>
      <c r="M193">
        <f>[1]!جدول1[[#This Row],[تعداد موجودی کالا]]</f>
        <v>0</v>
      </c>
      <c r="N193" t="str">
        <f>[1]!جدول1[[#This Row],[توضیحات محصول]]</f>
        <v>قیمت مصرف کننده  700,000 ریال می با شد که سود خرید شما از این محصول مبلغ 85,834 معادل %14 می باشد</v>
      </c>
    </row>
    <row r="194" spans="1:14" x14ac:dyDescent="0.25">
      <c r="A194" t="str">
        <f>[1]!جدول1[[#This Row],[نام محصول]]</f>
        <v>تافی مدادی کاکائو30000</v>
      </c>
      <c r="B194" t="str">
        <f>[1]!جدول1[[#This Row],[کد اختصاصی کالا (بارکد)]]</f>
        <v>10197</v>
      </c>
      <c r="C194" t="str">
        <f>[1]!جدول1[[#This Row],[گروه محصول]]</f>
        <v>تافی شیرین عسل</v>
      </c>
      <c r="D194" t="str">
        <f>[1]!جدول1[[#This Row],[فروشگاه]]</f>
        <v>آریا پخش فردوس قنبریان</v>
      </c>
      <c r="E194" s="1">
        <v>263293</v>
      </c>
      <c r="F194">
        <f>[1]!جدول1[[#This Row],[تعداد فروش]]</f>
        <v>0</v>
      </c>
      <c r="G194">
        <f>[1]!جدول1[[#This Row],[قیمت خرید ]]</f>
        <v>373120</v>
      </c>
      <c r="H194" t="str">
        <f>[1]!جدول1[[#This Row],[واحد شمارش]]</f>
        <v>بسته</v>
      </c>
      <c r="I194">
        <f>[1]!جدول1[[#This Row],[تعداد در بسته ]]</f>
        <v>0</v>
      </c>
      <c r="J194" t="str">
        <f>[1]!جدول1[[#This Row],[واحد شمارش بسته ]]</f>
        <v>بسته</v>
      </c>
      <c r="K194" s="1">
        <v>0</v>
      </c>
      <c r="L194">
        <f>[1]!جدول1[[#This Row],[درصد تخفیف]]</f>
        <v>0</v>
      </c>
      <c r="M194">
        <f>[1]!جدول1[[#This Row],[تعداد موجودی کالا]]</f>
        <v>0</v>
      </c>
      <c r="N194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195" spans="1:14" x14ac:dyDescent="0.25">
      <c r="A195" t="str">
        <f>[1]!جدول1[[#This Row],[نام محصول]]</f>
        <v>تافی مدادی آناناس60000ف</v>
      </c>
      <c r="B195" t="str">
        <f>[1]!جدول1[[#This Row],[کد اختصاصی کالا (بارکد)]]</f>
        <v>10198</v>
      </c>
      <c r="C195" t="str">
        <f>[1]!جدول1[[#This Row],[گروه محصول]]</f>
        <v>تافی شیرین عسل</v>
      </c>
      <c r="D195" t="str">
        <f>[1]!جدول1[[#This Row],[فروشگاه]]</f>
        <v>آریا پخش فردوس قنبریان</v>
      </c>
      <c r="E195" s="1">
        <v>526472</v>
      </c>
      <c r="F195">
        <f>[1]!جدول1[[#This Row],[تعداد فروش]]</f>
        <v>0</v>
      </c>
      <c r="G195">
        <f>[1]!جدول1[[#This Row],[قیمت خرید ]]</f>
        <v>445200</v>
      </c>
      <c r="H195" t="str">
        <f>[1]!جدول1[[#This Row],[واحد شمارش]]</f>
        <v>بسته</v>
      </c>
      <c r="I195">
        <f>[1]!جدول1[[#This Row],[تعداد در بسته ]]</f>
        <v>0</v>
      </c>
      <c r="J195" t="str">
        <f>[1]!جدول1[[#This Row],[واحد شمارش بسته ]]</f>
        <v>بسته</v>
      </c>
      <c r="K195" s="1">
        <v>0</v>
      </c>
      <c r="L195">
        <f>[1]!جدول1[[#This Row],[درصد تخفیف]]</f>
        <v>0</v>
      </c>
      <c r="M195">
        <f>[1]!جدول1[[#This Row],[تعداد موجودی کالا]]</f>
        <v>0</v>
      </c>
      <c r="N195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96" spans="1:14" x14ac:dyDescent="0.25">
      <c r="A196" t="str">
        <f>[1]!جدول1[[#This Row],[نام محصول]]</f>
        <v>تافی مدادی موزی 70ف</v>
      </c>
      <c r="B196" t="str">
        <f>[1]!جدول1[[#This Row],[کد اختصاصی کالا (بارکد)]]</f>
        <v>10199</v>
      </c>
      <c r="C196" t="str">
        <f>[1]!جدول1[[#This Row],[گروه محصول]]</f>
        <v>تافی شیرین عسل</v>
      </c>
      <c r="D196" t="str">
        <f>[1]!جدول1[[#This Row],[فروشگاه]]</f>
        <v>آریا پخش فردوس قنبریان</v>
      </c>
      <c r="E196" s="1">
        <v>592122</v>
      </c>
      <c r="F196">
        <f>[1]!جدول1[[#This Row],[تعداد فروش]]</f>
        <v>13</v>
      </c>
      <c r="G196">
        <f>[1]!جدول1[[#This Row],[قیمت خرید ]]</f>
        <v>519400</v>
      </c>
      <c r="H196" t="str">
        <f>[1]!جدول1[[#This Row],[واحد شمارش]]</f>
        <v>بسته</v>
      </c>
      <c r="I196">
        <f>[1]!جدول1[[#This Row],[تعداد در بسته ]]</f>
        <v>0</v>
      </c>
      <c r="J196" t="str">
        <f>[1]!جدول1[[#This Row],[واحد شمارش بسته ]]</f>
        <v>بسته</v>
      </c>
      <c r="K196" s="1">
        <v>0</v>
      </c>
      <c r="L196">
        <f>[1]!جدول1[[#This Row],[درصد تخفیف]]</f>
        <v>0</v>
      </c>
      <c r="M196">
        <f>[1]!جدول1[[#This Row],[تعداد موجودی کالا]]</f>
        <v>14</v>
      </c>
      <c r="N196" t="str">
        <f>[1]!جدول1[[#This Row],[توضیحات محصول]]</f>
        <v>قیمت مصرف کننده  700,000 ریال می با شد که سود خرید شما از این محصول مبلغ 107,878 معادل %18 می باشد</v>
      </c>
    </row>
    <row r="197" spans="1:14" x14ac:dyDescent="0.25">
      <c r="A197" t="str">
        <f>[1]!جدول1[[#This Row],[نام محصول]]</f>
        <v>تافی مدادی هلو50000ف</v>
      </c>
      <c r="B197" t="str">
        <f>[1]!جدول1[[#This Row],[کد اختصاصی کالا (بارکد)]]</f>
        <v>10200</v>
      </c>
      <c r="C197" t="str">
        <f>[1]!جدول1[[#This Row],[گروه محصول]]</f>
        <v>تافی شیرین عسل</v>
      </c>
      <c r="D197" t="str">
        <f>[1]!جدول1[[#This Row],[فروشگاه]]</f>
        <v>آریا پخش فردوس قنبریان</v>
      </c>
      <c r="E197" s="1">
        <v>438670</v>
      </c>
      <c r="F197">
        <f>[1]!جدول1[[#This Row],[تعداد فروش]]</f>
        <v>0</v>
      </c>
      <c r="G197">
        <f>[1]!جدول1[[#This Row],[قیمت خرید ]]</f>
        <v>373120</v>
      </c>
      <c r="H197" t="str">
        <f>[1]!جدول1[[#This Row],[واحد شمارش]]</f>
        <v>بسته</v>
      </c>
      <c r="I197">
        <f>[1]!جدول1[[#This Row],[تعداد در بسته ]]</f>
        <v>0</v>
      </c>
      <c r="J197" t="str">
        <f>[1]!جدول1[[#This Row],[واحد شمارش بسته ]]</f>
        <v>بسته</v>
      </c>
      <c r="K197" s="1">
        <v>0</v>
      </c>
      <c r="L197">
        <f>[1]!جدول1[[#This Row],[درصد تخفیف]]</f>
        <v>0</v>
      </c>
      <c r="M197">
        <f>[1]!جدول1[[#This Row],[تعداد موجودی کالا]]</f>
        <v>0</v>
      </c>
      <c r="N197" t="str">
        <f>[1]!جدول1[[#This Row],[توضیحات محصول]]</f>
        <v>قیمت مصرف کننده  500,000 ریال می با شد که سود خرید شما از این محصول مبلغ 61,330 معادل %14 می باشد</v>
      </c>
    </row>
    <row r="198" spans="1:14" x14ac:dyDescent="0.25">
      <c r="A198" t="str">
        <f>[1]!جدول1[[#This Row],[نام محصول]]</f>
        <v>تافی شیری مغزدار کاراملی 3 کیلو</v>
      </c>
      <c r="B198" t="str">
        <f>[1]!جدول1[[#This Row],[کد اختصاصی کالا (بارکد)]]</f>
        <v>10201</v>
      </c>
      <c r="C198" t="str">
        <f>[1]!جدول1[[#This Row],[گروه محصول]]</f>
        <v>تافی شیرین عسل</v>
      </c>
      <c r="D198" t="str">
        <f>[1]!جدول1[[#This Row],[فروشگاه]]</f>
        <v>آریا پخش فردوس قنبریان</v>
      </c>
      <c r="E198" s="1">
        <v>2805932</v>
      </c>
      <c r="F198">
        <f>[1]!جدول1[[#This Row],[تعداد فروش]]</f>
        <v>110</v>
      </c>
      <c r="G198">
        <f>[1]!جدول1[[#This Row],[قیمت خرید ]]</f>
        <v>2461320</v>
      </c>
      <c r="H198" t="str">
        <f>[1]!جدول1[[#This Row],[واحد شمارش]]</f>
        <v>کارتن</v>
      </c>
      <c r="I198">
        <f>[1]!جدول1[[#This Row],[تعداد در بسته ]]</f>
        <v>2</v>
      </c>
      <c r="J198" t="str">
        <f>[1]!جدول1[[#This Row],[واحد شمارش بسته ]]</f>
        <v>عدد</v>
      </c>
      <c r="K198" s="1">
        <v>5611864</v>
      </c>
      <c r="L198">
        <f>[1]!جدول1[[#This Row],[درصد تخفیف]]</f>
        <v>0</v>
      </c>
      <c r="M198">
        <f>[1]!جدول1[[#This Row],[تعداد موجودی کالا]]</f>
        <v>346</v>
      </c>
      <c r="N198" t="str">
        <f>[1]!جدول1[[#This Row],[توضیحات محصول]]</f>
        <v>قیمت مصرف کننده  3,300,000 ریال می با شد که سود خرید شما از این محصول مبلغ 494,068 معادل %18 می باشد</v>
      </c>
    </row>
    <row r="199" spans="1:14" x14ac:dyDescent="0.25">
      <c r="A199" t="str">
        <f>[1]!جدول1[[#This Row],[نام محصول]]</f>
        <v>تافی ماستیک3000گرم #</v>
      </c>
      <c r="B199" t="str">
        <f>[1]!جدول1[[#This Row],[کد اختصاصی کالا (بارکد)]]</f>
        <v>10202</v>
      </c>
      <c r="C199" t="str">
        <f>[1]!جدول1[[#This Row],[گروه محصول]]</f>
        <v>تافی شیرین عسل</v>
      </c>
      <c r="D199" t="str">
        <f>[1]!جدول1[[#This Row],[فروشگاه]]</f>
        <v>آریا پخش فردوس قنبریان</v>
      </c>
      <c r="E199" s="1">
        <v>2105211</v>
      </c>
      <c r="F199">
        <f>[1]!جدول1[[#This Row],[تعداد فروش]]</f>
        <v>1</v>
      </c>
      <c r="G199">
        <f>[1]!جدول1[[#This Row],[قیمت خرید ]]</f>
        <v>1780800</v>
      </c>
      <c r="H199" t="str">
        <f>[1]!جدول1[[#This Row],[واحد شمارش]]</f>
        <v>کارتن</v>
      </c>
      <c r="I199">
        <f>[1]!جدول1[[#This Row],[تعداد در بسته ]]</f>
        <v>2</v>
      </c>
      <c r="J199" t="str">
        <f>[1]!جدول1[[#This Row],[واحد شمارش بسته ]]</f>
        <v>عدد</v>
      </c>
      <c r="K199" s="1">
        <v>4210422</v>
      </c>
      <c r="L199">
        <f>[1]!جدول1[[#This Row],[درصد تخفیف]]</f>
        <v>0</v>
      </c>
      <c r="M199">
        <f>[1]!جدول1[[#This Row],[تعداد موجودی کالا]]</f>
        <v>0</v>
      </c>
      <c r="N199" t="str">
        <f>[1]!جدول1[[#This Row],[توضیحات محصول]]</f>
        <v>قیمت مصرف کننده  2,400,000 ریال می با شد که سود خرید شما از این محصول مبلغ 294,789 معادل %14 می باشد</v>
      </c>
    </row>
    <row r="200" spans="1:14" x14ac:dyDescent="0.25">
      <c r="A200" t="str">
        <f>[1]!جدول1[[#This Row],[نام محصول]]</f>
        <v>تافی فستیوال3کیلوگرم میوه ای270ف</v>
      </c>
      <c r="B200" t="str">
        <f>[1]!جدول1[[#This Row],[کد اختصاصی کالا (بارکد)]]</f>
        <v>10203</v>
      </c>
      <c r="C200" t="str">
        <f>[1]!جدول1[[#This Row],[گروه محصول]]</f>
        <v>تافی شیرین عسل</v>
      </c>
      <c r="D200" t="str">
        <f>[1]!جدول1[[#This Row],[فروشگاه]]</f>
        <v>آریا پخش فردوس قنبریان</v>
      </c>
      <c r="E200" s="1">
        <v>2364036</v>
      </c>
      <c r="F200">
        <f>[1]!جدول1[[#This Row],[تعداد فروش]]</f>
        <v>6</v>
      </c>
      <c r="G200">
        <f>[1]!جدول1[[#This Row],[قیمت خرید ]]</f>
        <v>2003400</v>
      </c>
      <c r="H200" t="str">
        <f>[1]!جدول1[[#This Row],[واحد شمارش]]</f>
        <v>کارتن</v>
      </c>
      <c r="I200">
        <f>[1]!جدول1[[#This Row],[تعداد در بسته ]]</f>
        <v>2</v>
      </c>
      <c r="J200" t="str">
        <f>[1]!جدول1[[#This Row],[واحد شمارش بسته ]]</f>
        <v>عدد</v>
      </c>
      <c r="K200" s="1">
        <v>4728071</v>
      </c>
      <c r="L200">
        <f>[1]!جدول1[[#This Row],[درصد تخفیف]]</f>
        <v>0</v>
      </c>
      <c r="M200">
        <f>[1]!جدول1[[#This Row],[تعداد موجودی کالا]]</f>
        <v>37</v>
      </c>
      <c r="N200" t="str">
        <f>[1]!جدول1[[#This Row],[توضیحات محصول]]</f>
        <v>قیمت مصرف کننده  2,700,000 ریال می با شد که سود خرید شما از این محصول مبلغ 335,964 معادل %14 می باشد</v>
      </c>
    </row>
    <row r="201" spans="1:14" x14ac:dyDescent="0.25">
      <c r="A201" t="str">
        <f>[1]!جدول1[[#This Row],[نام محصول]]</f>
        <v>تافی فستیوال500شیری 45ف نداریم</v>
      </c>
      <c r="B201" t="str">
        <f>[1]!جدول1[[#This Row],[کد اختصاصی کالا (بارکد)]]</f>
        <v>10204</v>
      </c>
      <c r="C201" t="str">
        <f>[1]!جدول1[[#This Row],[گروه محصول]]</f>
        <v>تافی شیرین عسل</v>
      </c>
      <c r="D201" t="str">
        <f>[1]!جدول1[[#This Row],[فروشگاه]]</f>
        <v>آریا پخش فردوس قنبریان</v>
      </c>
      <c r="E201" s="1">
        <v>394826</v>
      </c>
      <c r="F201">
        <f>[1]!جدول1[[#This Row],[تعداد فروش]]</f>
        <v>0</v>
      </c>
      <c r="G201">
        <f>[1]!جدول1[[#This Row],[قیمت خرید ]]</f>
        <v>334960</v>
      </c>
      <c r="H201" t="str">
        <f>[1]!جدول1[[#This Row],[واحد شمارش]]</f>
        <v>کارتن</v>
      </c>
      <c r="I201">
        <f>[1]!جدول1[[#This Row],[تعداد در بسته ]]</f>
        <v>12</v>
      </c>
      <c r="J201" t="str">
        <f>[1]!جدول1[[#This Row],[واحد شمارش بسته ]]</f>
        <v>عدد</v>
      </c>
      <c r="K201" s="1">
        <v>4737911</v>
      </c>
      <c r="L201">
        <f>[1]!جدول1[[#This Row],[درصد تخفیف]]</f>
        <v>0</v>
      </c>
      <c r="M201">
        <f>[1]!جدول1[[#This Row],[تعداد موجودی کالا]]</f>
        <v>62</v>
      </c>
      <c r="N201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202" spans="1:14" x14ac:dyDescent="0.25">
      <c r="A202" t="str">
        <f>[1]!جدول1[[#This Row],[نام محصول]]</f>
        <v>تافی فستیوال 500 کاکائو 45ف نداریم</v>
      </c>
      <c r="B202" t="str">
        <f>[1]!جدول1[[#This Row],[کد اختصاصی کالا (بارکد)]]</f>
        <v>10205</v>
      </c>
      <c r="C202" t="str">
        <f>[1]!جدول1[[#This Row],[گروه محصول]]</f>
        <v>تافی شیرین عسل</v>
      </c>
      <c r="D202" t="str">
        <f>[1]!جدول1[[#This Row],[فروشگاه]]</f>
        <v>آریا پخش فردوس قنبریان</v>
      </c>
      <c r="E202" s="1">
        <v>394826</v>
      </c>
      <c r="F202">
        <f>[1]!جدول1[[#This Row],[تعداد فروش]]</f>
        <v>0</v>
      </c>
      <c r="G202">
        <f>[1]!جدول1[[#This Row],[قیمت خرید ]]</f>
        <v>334960</v>
      </c>
      <c r="H202" t="str">
        <f>[1]!جدول1[[#This Row],[واحد شمارش]]</f>
        <v>کارتن</v>
      </c>
      <c r="I202">
        <f>[1]!جدول1[[#This Row],[تعداد در بسته ]]</f>
        <v>12</v>
      </c>
      <c r="J202" t="str">
        <f>[1]!جدول1[[#This Row],[واحد شمارش بسته ]]</f>
        <v>عدد</v>
      </c>
      <c r="K202" s="1">
        <v>4737911</v>
      </c>
      <c r="L202">
        <f>[1]!جدول1[[#This Row],[درصد تخفیف]]</f>
        <v>0</v>
      </c>
      <c r="M202">
        <f>[1]!جدول1[[#This Row],[تعداد موجودی کالا]]</f>
        <v>23.5</v>
      </c>
      <c r="N202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203" spans="1:14" x14ac:dyDescent="0.25">
      <c r="A203" t="str">
        <f>[1]!جدول1[[#This Row],[نام محصول]]</f>
        <v>تافی فستیوال 500میوه ای مخلوط 40ف</v>
      </c>
      <c r="B203" t="str">
        <f>[1]!جدول1[[#This Row],[کد اختصاصی کالا (بارکد)]]</f>
        <v>10206</v>
      </c>
      <c r="C203" t="str">
        <f>[1]!جدول1[[#This Row],[گروه محصول]]</f>
        <v>تافی شیرین عسل</v>
      </c>
      <c r="D203" t="str">
        <f>[1]!جدول1[[#This Row],[فروشگاه]]</f>
        <v>آریا پخش فردوس قنبریان</v>
      </c>
      <c r="E203" s="1">
        <v>350982</v>
      </c>
      <c r="F203">
        <f>[1]!جدول1[[#This Row],[تعداد فروش]]</f>
        <v>0</v>
      </c>
      <c r="G203">
        <f>[1]!جدول1[[#This Row],[قیمت خرید ]]</f>
        <v>296800</v>
      </c>
      <c r="H203" t="str">
        <f>[1]!جدول1[[#This Row],[واحد شمارش]]</f>
        <v>کارتن</v>
      </c>
      <c r="I203">
        <f>[1]!جدول1[[#This Row],[تعداد در بسته ]]</f>
        <v>12</v>
      </c>
      <c r="J203" t="str">
        <f>[1]!جدول1[[#This Row],[واحد شمارش بسته ]]</f>
        <v>عدد</v>
      </c>
      <c r="K203" s="1">
        <v>4211778</v>
      </c>
      <c r="L203">
        <f>[1]!جدول1[[#This Row],[درصد تخفیف]]</f>
        <v>0</v>
      </c>
      <c r="M203">
        <f>[1]!جدول1[[#This Row],[تعداد موجودی کالا]]</f>
        <v>0</v>
      </c>
      <c r="N203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204" spans="1:14" x14ac:dyDescent="0.25">
      <c r="A204" t="str">
        <f>[1]!جدول1[[#This Row],[نام محصول]]</f>
        <v>تافی روکشدار گلدن نانی3kgr*4کره ای#</v>
      </c>
      <c r="B204" t="str">
        <f>[1]!جدول1[[#This Row],[کد اختصاصی کالا (بارکد)]]</f>
        <v>10207</v>
      </c>
      <c r="C204" t="str">
        <f>[1]!جدول1[[#This Row],[گروه محصول]]</f>
        <v>تافی شیرین عسل</v>
      </c>
      <c r="D204" t="str">
        <f>[1]!جدول1[[#This Row],[فروشگاه]]</f>
        <v>آریا پخش فردوس قنبریان</v>
      </c>
      <c r="E204" s="1">
        <v>2105211</v>
      </c>
      <c r="F204">
        <f>[1]!جدول1[[#This Row],[تعداد فروش]]</f>
        <v>0</v>
      </c>
      <c r="G204">
        <f>[1]!جدول1[[#This Row],[قیمت خرید ]]</f>
        <v>1558200</v>
      </c>
      <c r="H204" t="str">
        <f>[1]!جدول1[[#This Row],[واحد شمارش]]</f>
        <v>کارتن</v>
      </c>
      <c r="I204">
        <f>[1]!جدول1[[#This Row],[تعداد در بسته ]]</f>
        <v>4</v>
      </c>
      <c r="J204" t="str">
        <f>[1]!جدول1[[#This Row],[واحد شمارش بسته ]]</f>
        <v>عدد</v>
      </c>
      <c r="K204" s="1">
        <v>8420844</v>
      </c>
      <c r="L204">
        <f>[1]!جدول1[[#This Row],[درصد تخفیف]]</f>
        <v>0</v>
      </c>
      <c r="M204">
        <f>[1]!جدول1[[#This Row],[تعداد موجودی کالا]]</f>
        <v>0</v>
      </c>
      <c r="N204" t="str">
        <f>[1]!جدول1[[#This Row],[توضیحات محصول]]</f>
        <v>قیمت مصرف کننده  2,400,000 ریال می با شد که سود خرید شما از این محصول مبلغ 294,789 معادل %14 می باشد</v>
      </c>
    </row>
    <row r="205" spans="1:14" x14ac:dyDescent="0.25">
      <c r="A205" t="str">
        <f>[1]!جدول1[[#This Row],[نام محصول]]</f>
        <v>تافی روکشدار گلدن نانی 400gr*12 کره ای فندقی #</v>
      </c>
      <c r="B205" t="str">
        <f>[1]!جدول1[[#This Row],[کد اختصاصی کالا (بارکد)]]</f>
        <v>10208</v>
      </c>
      <c r="C205" t="str">
        <f>[1]!جدول1[[#This Row],[گروه محصول]]</f>
        <v>تافی شیرین عسل</v>
      </c>
      <c r="D205" t="str">
        <f>[1]!جدول1[[#This Row],[فروشگاه]]</f>
        <v>آریا پخش فردوس قنبریان</v>
      </c>
      <c r="E205" s="1">
        <v>350982</v>
      </c>
      <c r="F205">
        <f>[1]!جدول1[[#This Row],[تعداد فروش]]</f>
        <v>0</v>
      </c>
      <c r="G205">
        <f>[1]!جدول1[[#This Row],[قیمت خرید ]]</f>
        <v>0</v>
      </c>
      <c r="H205" t="str">
        <f>[1]!جدول1[[#This Row],[واحد شمارش]]</f>
        <v>کارتن</v>
      </c>
      <c r="I205">
        <f>[1]!جدول1[[#This Row],[تعداد در بسته ]]</f>
        <v>12</v>
      </c>
      <c r="J205" t="str">
        <f>[1]!جدول1[[#This Row],[واحد شمارش بسته ]]</f>
        <v>عدد</v>
      </c>
      <c r="K205" s="1">
        <v>4211778</v>
      </c>
      <c r="L205">
        <f>[1]!جدول1[[#This Row],[درصد تخفیف]]</f>
        <v>0</v>
      </c>
      <c r="M205">
        <f>[1]!جدول1[[#This Row],[تعداد موجودی کالا]]</f>
        <v>0</v>
      </c>
      <c r="N205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206" spans="1:14" x14ac:dyDescent="0.25">
      <c r="A206" t="str">
        <f>[1]!جدول1[[#This Row],[نام محصول]]</f>
        <v>تافی3کیلویی کره ای شکلاتی</v>
      </c>
      <c r="B206" t="str">
        <f>[1]!جدول1[[#This Row],[کد اختصاصی کالا (بارکد)]]</f>
        <v>10209</v>
      </c>
      <c r="C206" t="str">
        <f>[1]!جدول1[[#This Row],[گروه محصول]]</f>
        <v>تافی شیرین عسل</v>
      </c>
      <c r="D206" t="str">
        <f>[1]!جدول1[[#This Row],[فروشگاه]]</f>
        <v>آریا پخش فردوس قنبریان</v>
      </c>
      <c r="E206" s="1">
        <v>2402024</v>
      </c>
      <c r="F206">
        <f>[1]!جدول1[[#This Row],[تعداد فروش]]</f>
        <v>68</v>
      </c>
      <c r="G206">
        <f>[1]!جدول1[[#This Row],[قیمت خرید ]]</f>
        <v>1780800</v>
      </c>
      <c r="H206" t="str">
        <f>[1]!جدول1[[#This Row],[واحد شمارش]]</f>
        <v>کارتن</v>
      </c>
      <c r="I206">
        <f>[1]!جدول1[[#This Row],[تعداد در بسته ]]</f>
        <v>2</v>
      </c>
      <c r="J206" t="str">
        <f>[1]!جدول1[[#This Row],[واحد شمارش بسته ]]</f>
        <v>عدد</v>
      </c>
      <c r="K206" s="1">
        <v>4804048</v>
      </c>
      <c r="L206">
        <f>[1]!جدول1[[#This Row],[درصد تخفیف]]</f>
        <v>0</v>
      </c>
      <c r="M206">
        <f>[1]!جدول1[[#This Row],[تعداد موجودی کالا]]</f>
        <v>73</v>
      </c>
      <c r="N206" t="str">
        <f>[1]!جدول1[[#This Row],[توضیحات محصول]]</f>
        <v>قیمت مصرف کننده  2,750,000 ریال می با شد که سود خرید شما از این محصول مبلغ 347,976 معادل %14 می باشد</v>
      </c>
    </row>
    <row r="207" spans="1:14" x14ac:dyDescent="0.25">
      <c r="A207" t="str">
        <f>[1]!جدول1[[#This Row],[نام محصول]]</f>
        <v>تافی کاکائو مغزدار کاراملی 3 کیلو</v>
      </c>
      <c r="B207" t="str">
        <f>[1]!جدول1[[#This Row],[کد اختصاصی کالا (بارکد)]]</f>
        <v>10210</v>
      </c>
      <c r="C207" t="str">
        <f>[1]!جدول1[[#This Row],[گروه محصول]]</f>
        <v>تافی شیرین عسل</v>
      </c>
      <c r="D207" t="str">
        <f>[1]!جدول1[[#This Row],[فروشگاه]]</f>
        <v>آریا پخش فردوس قنبریان</v>
      </c>
      <c r="E207" s="1">
        <v>2805932</v>
      </c>
      <c r="F207">
        <f>[1]!جدول1[[#This Row],[تعداد فروش]]</f>
        <v>105</v>
      </c>
      <c r="G207">
        <f>[1]!جدول1[[#This Row],[قیمت خرید ]]</f>
        <v>2461320</v>
      </c>
      <c r="H207" t="str">
        <f>[1]!جدول1[[#This Row],[واحد شمارش]]</f>
        <v>کارتن</v>
      </c>
      <c r="I207">
        <f>[1]!جدول1[[#This Row],[تعداد در بسته ]]</f>
        <v>2</v>
      </c>
      <c r="J207" t="str">
        <f>[1]!جدول1[[#This Row],[واحد شمارش بسته ]]</f>
        <v>عدد</v>
      </c>
      <c r="K207" s="1">
        <v>5611864</v>
      </c>
      <c r="L207">
        <f>[1]!جدول1[[#This Row],[درصد تخفیف]]</f>
        <v>0</v>
      </c>
      <c r="M207">
        <f>[1]!جدول1[[#This Row],[تعداد موجودی کالا]]</f>
        <v>65</v>
      </c>
      <c r="N207" t="str">
        <f>[1]!جدول1[[#This Row],[توضیحات محصول]]</f>
        <v>قیمت مصرف کننده  3,300,000 ریال می با شد که سود خرید شما از این محصول مبلغ 494,068 معادل %18 می باشد</v>
      </c>
    </row>
    <row r="208" spans="1:14" x14ac:dyDescent="0.25">
      <c r="A208" t="str">
        <f>[1]!جدول1[[#This Row],[نام محصول]]</f>
        <v>ابنبات 3کیلو مینی بیضی شیری#</v>
      </c>
      <c r="B208" t="str">
        <f>[1]!جدول1[[#This Row],[کد اختصاصی کالا (بارکد)]]</f>
        <v>10211</v>
      </c>
      <c r="C208" t="str">
        <f>[1]!جدول1[[#This Row],[گروه محصول]]</f>
        <v>آبنبات شیرین عسل</v>
      </c>
      <c r="D208" t="str">
        <f>[1]!جدول1[[#This Row],[فروشگاه]]</f>
        <v>آریا پخش فردوس قنبریان</v>
      </c>
      <c r="E208" s="1">
        <v>2537665</v>
      </c>
      <c r="F208">
        <f>[1]!جدول1[[#This Row],[تعداد فروش]]</f>
        <v>2</v>
      </c>
      <c r="G208">
        <f>[1]!جدول1[[#This Row],[قیمت خرید ]]</f>
        <v>2226000</v>
      </c>
      <c r="H208" t="str">
        <f>[1]!جدول1[[#This Row],[واحد شمارش]]</f>
        <v>کارتن</v>
      </c>
      <c r="I208">
        <f>[1]!جدول1[[#This Row],[تعداد در بسته ]]</f>
        <v>2</v>
      </c>
      <c r="J208" t="str">
        <f>[1]!جدول1[[#This Row],[واحد شمارش بسته ]]</f>
        <v>عدد</v>
      </c>
      <c r="K208" s="1">
        <v>5075331</v>
      </c>
      <c r="L208">
        <f>[1]!جدول1[[#This Row],[درصد تخفیف]]</f>
        <v>0</v>
      </c>
      <c r="M208">
        <f>[1]!جدول1[[#This Row],[تعداد موجودی کالا]]</f>
        <v>60</v>
      </c>
      <c r="N208" t="str">
        <f>[1]!جدول1[[#This Row],[توضیحات محصول]]</f>
        <v>قیمت مصرف کننده  3,000,000 ریال می با شد که سود خرید شما از این محصول مبلغ 462,335 معادل %18 می باشد</v>
      </c>
    </row>
    <row r="209" spans="1:14" x14ac:dyDescent="0.25">
      <c r="A209" t="str">
        <f>[1]!جدول1[[#This Row],[نام محصول]]</f>
        <v>ابنبات میلکی بن 3کیلو شیری مغز دار پاستیلی</v>
      </c>
      <c r="B209" t="str">
        <f>[1]!جدول1[[#This Row],[کد اختصاصی کالا (بارکد)]]</f>
        <v>10212</v>
      </c>
      <c r="C209" t="str">
        <f>[1]!جدول1[[#This Row],[گروه محصول]]</f>
        <v>آبنبات شیرین عسل</v>
      </c>
      <c r="D209" t="str">
        <f>[1]!جدول1[[#This Row],[فروشگاه]]</f>
        <v>آریا پخش فردوس قنبریان</v>
      </c>
      <c r="E209" s="1">
        <v>1842483</v>
      </c>
      <c r="F209">
        <f>[1]!جدول1[[#This Row],[تعداد فروش]]</f>
        <v>0</v>
      </c>
      <c r="G209">
        <f>[1]!جدول1[[#This Row],[قیمت خرید ]]</f>
        <v>1563500</v>
      </c>
      <c r="H209" t="str">
        <f>[1]!جدول1[[#This Row],[واحد شمارش]]</f>
        <v>کارتن</v>
      </c>
      <c r="I209">
        <f>[1]!جدول1[[#This Row],[تعداد در بسته ]]</f>
        <v>2</v>
      </c>
      <c r="J209" t="str">
        <f>[1]!جدول1[[#This Row],[واحد شمارش بسته ]]</f>
        <v>عدد</v>
      </c>
      <c r="K209" s="1">
        <v>3684967</v>
      </c>
      <c r="L209">
        <f>[1]!جدول1[[#This Row],[درصد تخفیف]]</f>
        <v>0</v>
      </c>
      <c r="M209">
        <f>[1]!جدول1[[#This Row],[تعداد موجودی کالا]]</f>
        <v>1</v>
      </c>
      <c r="N209" t="str">
        <f>[1]!جدول1[[#This Row],[توضیحات محصول]]</f>
        <v>قیمت مصرف کننده  2,100,000 ریال می با شد که سود خرید شما از این محصول مبلغ 257,517 معادل %14 می باشد</v>
      </c>
    </row>
    <row r="210" spans="1:14" x14ac:dyDescent="0.25">
      <c r="A210" t="str">
        <f>[1]!جدول1[[#This Row],[نام محصول]]</f>
        <v>ابنبات مغزداردوسرپیچ3000گرم(شیری)</v>
      </c>
      <c r="B210" t="str">
        <f>[1]!جدول1[[#This Row],[کد اختصاصی کالا (بارکد)]]</f>
        <v>10213</v>
      </c>
      <c r="C210" t="str">
        <f>[1]!جدول1[[#This Row],[گروه محصول]]</f>
        <v>آبنبات شیرین عسل</v>
      </c>
      <c r="D210" t="str">
        <f>[1]!جدول1[[#This Row],[فروشگاه]]</f>
        <v>آریا پخش فردوس قنبریان</v>
      </c>
      <c r="E210" s="1">
        <v>2805932</v>
      </c>
      <c r="F210">
        <f>[1]!جدول1[[#This Row],[تعداد فروش]]</f>
        <v>5</v>
      </c>
      <c r="G210">
        <f>[1]!جدول1[[#This Row],[قیمت خرید ]]</f>
        <v>2226000</v>
      </c>
      <c r="H210" t="str">
        <f>[1]!جدول1[[#This Row],[واحد شمارش]]</f>
        <v>کارتن</v>
      </c>
      <c r="I210">
        <f>[1]!جدول1[[#This Row],[تعداد در بسته ]]</f>
        <v>2</v>
      </c>
      <c r="J210" t="str">
        <f>[1]!جدول1[[#This Row],[واحد شمارش بسته ]]</f>
        <v>عدد</v>
      </c>
      <c r="K210" s="1">
        <v>5611864</v>
      </c>
      <c r="L210">
        <f>[1]!جدول1[[#This Row],[درصد تخفیف]]</f>
        <v>0</v>
      </c>
      <c r="M210">
        <f>[1]!جدول1[[#This Row],[تعداد موجودی کالا]]</f>
        <v>49</v>
      </c>
      <c r="N210" t="str">
        <f>[1]!جدول1[[#This Row],[توضیحات محصول]]</f>
        <v>قیمت مصرف کننده  3,300,000 ریال می با شد که سود خرید شما از این محصول مبلغ 494,068 معادل %18 می باشد</v>
      </c>
    </row>
    <row r="211" spans="1:14" x14ac:dyDescent="0.25">
      <c r="A211" t="str">
        <f>[1]!جدول1[[#This Row],[نام محصول]]</f>
        <v>ابنبات چوبی شیری1500</v>
      </c>
      <c r="B211" t="str">
        <f>[1]!جدول1[[#This Row],[کد اختصاصی کالا (بارکد)]]</f>
        <v>10214</v>
      </c>
      <c r="C211" t="str">
        <f>[1]!جدول1[[#This Row],[گروه محصول]]</f>
        <v>آبنبات شیرین عسل</v>
      </c>
      <c r="D211" t="str">
        <f>[1]!جدول1[[#This Row],[فروشگاه]]</f>
        <v>آریا پخش فردوس قنبریان</v>
      </c>
      <c r="E211" s="1">
        <v>13165</v>
      </c>
      <c r="F211">
        <f>[1]!جدول1[[#This Row],[تعداد فروش]]</f>
        <v>0</v>
      </c>
      <c r="G211">
        <f>[1]!جدول1[[#This Row],[قیمت خرید ]]</f>
        <v>7632</v>
      </c>
      <c r="H211" t="str">
        <f>[1]!جدول1[[#This Row],[واحد شمارش]]</f>
        <v>کارتن</v>
      </c>
      <c r="I211">
        <f>[1]!جدول1[[#This Row],[تعداد در بسته ]]</f>
        <v>100</v>
      </c>
      <c r="J211" t="str">
        <f>[1]!جدول1[[#This Row],[واحد شمارش بسته ]]</f>
        <v>عدد</v>
      </c>
      <c r="K211" s="1">
        <v>1316513</v>
      </c>
      <c r="L211">
        <f>[1]!جدول1[[#This Row],[درصد تخفیف]]</f>
        <v>0</v>
      </c>
      <c r="M211">
        <f>[1]!جدول1[[#This Row],[تعداد موجودی کالا]]</f>
        <v>0</v>
      </c>
      <c r="N211" t="str">
        <f>[1]!جدول1[[#This Row],[توضیحات محصول]]</f>
        <v>قیمت مصرف کننده  15,000 ریال می با شد که سود خرید شما از این محصول مبلغ 1,835 معادل %14 می باشد</v>
      </c>
    </row>
    <row r="212" spans="1:14" x14ac:dyDescent="0.25">
      <c r="A212" t="str">
        <f>[1]!جدول1[[#This Row],[نام محصول]]</f>
        <v>ابنبات چوبی آدامسی2000ف</v>
      </c>
      <c r="B212" t="str">
        <f>[1]!جدول1[[#This Row],[کد اختصاصی کالا (بارکد)]]</f>
        <v>10215</v>
      </c>
      <c r="C212" t="str">
        <f>[1]!جدول1[[#This Row],[گروه محصول]]</f>
        <v>آبنبات شیرین عسل</v>
      </c>
      <c r="D212" t="str">
        <f>[1]!جدول1[[#This Row],[فروشگاه]]</f>
        <v>آریا پخش فردوس قنبریان</v>
      </c>
      <c r="E212" s="1">
        <v>17549</v>
      </c>
      <c r="F212">
        <f>[1]!جدول1[[#This Row],[تعداد فروش]]</f>
        <v>0</v>
      </c>
      <c r="G212">
        <f>[1]!جدول1[[#This Row],[قیمت خرید ]]</f>
        <v>14840</v>
      </c>
      <c r="H212" t="str">
        <f>[1]!جدول1[[#This Row],[واحد شمارش]]</f>
        <v>بسته</v>
      </c>
      <c r="I212">
        <f>[1]!جدول1[[#This Row],[تعداد در بسته ]]</f>
        <v>100</v>
      </c>
      <c r="J212" t="str">
        <f>[1]!جدول1[[#This Row],[واحد شمارش بسته ]]</f>
        <v>عدد</v>
      </c>
      <c r="K212" s="1">
        <v>1754918</v>
      </c>
      <c r="L212">
        <f>[1]!جدول1[[#This Row],[درصد تخفیف]]</f>
        <v>0</v>
      </c>
      <c r="M212">
        <f>[1]!جدول1[[#This Row],[تعداد موجودی کالا]]</f>
        <v>0</v>
      </c>
      <c r="N212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13" spans="1:14" x14ac:dyDescent="0.25">
      <c r="A213" t="str">
        <f>[1]!جدول1[[#This Row],[نام محصول]]</f>
        <v>ابنبات چوبی آدامسی2000ف</v>
      </c>
      <c r="B213" t="str">
        <f>[1]!جدول1[[#This Row],[کد اختصاصی کالا (بارکد)]]</f>
        <v>10216</v>
      </c>
      <c r="C213" t="str">
        <f>[1]!جدول1[[#This Row],[گروه محصول]]</f>
        <v>آبنبات شیرین عسل</v>
      </c>
      <c r="D213" t="str">
        <f>[1]!جدول1[[#This Row],[فروشگاه]]</f>
        <v>آریا پخش فردوس قنبریان</v>
      </c>
      <c r="E213" s="1">
        <v>17549</v>
      </c>
      <c r="F213">
        <f>[1]!جدول1[[#This Row],[تعداد فروش]]</f>
        <v>6800</v>
      </c>
      <c r="G213">
        <f>[1]!جدول1[[#This Row],[قیمت خرید ]]</f>
        <v>14840</v>
      </c>
      <c r="H213" t="str">
        <f>[1]!جدول1[[#This Row],[واحد شمارش]]</f>
        <v>کارتن</v>
      </c>
      <c r="I213">
        <f>[1]!جدول1[[#This Row],[تعداد در بسته ]]</f>
        <v>100</v>
      </c>
      <c r="J213" t="str">
        <f>[1]!جدول1[[#This Row],[واحد شمارش بسته ]]</f>
        <v>عدد</v>
      </c>
      <c r="K213" s="1">
        <v>1754918</v>
      </c>
      <c r="L213">
        <f>[1]!جدول1[[#This Row],[درصد تخفیف]]</f>
        <v>0</v>
      </c>
      <c r="M213">
        <f>[1]!جدول1[[#This Row],[تعداد موجودی کالا]]</f>
        <v>24999</v>
      </c>
      <c r="N213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14" spans="1:14" x14ac:dyDescent="0.25">
      <c r="A214" t="str">
        <f>[1]!جدول1[[#This Row],[نام محصول]]</f>
        <v>ابنبات بلوره 3k</v>
      </c>
      <c r="B214" t="str">
        <f>[1]!جدول1[[#This Row],[کد اختصاصی کالا (بارکد)]]</f>
        <v>10217</v>
      </c>
      <c r="C214" t="str">
        <f>[1]!جدول1[[#This Row],[گروه محصول]]</f>
        <v>آبنبات شیرین عسل</v>
      </c>
      <c r="D214" t="str">
        <f>[1]!جدول1[[#This Row],[فروشگاه]]</f>
        <v>آریا پخش فردوس قنبریان</v>
      </c>
      <c r="E214" s="1">
        <v>2283899</v>
      </c>
      <c r="F214">
        <f>[1]!جدول1[[#This Row],[تعداد فروش]]</f>
        <v>11</v>
      </c>
      <c r="G214">
        <f>[1]!جدول1[[#This Row],[قیمت خرید ]]</f>
        <v>2003400</v>
      </c>
      <c r="H214" t="str">
        <f>[1]!جدول1[[#This Row],[واحد شمارش]]</f>
        <v>کارتن</v>
      </c>
      <c r="I214">
        <f>[1]!جدول1[[#This Row],[تعداد در بسته ]]</f>
        <v>2</v>
      </c>
      <c r="J214" t="str">
        <f>[1]!جدول1[[#This Row],[واحد شمارش بسته ]]</f>
        <v>عدد</v>
      </c>
      <c r="K214" s="1">
        <v>4567798</v>
      </c>
      <c r="L214">
        <f>[1]!جدول1[[#This Row],[درصد تخفیف]]</f>
        <v>0</v>
      </c>
      <c r="M214">
        <f>[1]!جدول1[[#This Row],[تعداد موجودی کالا]]</f>
        <v>117</v>
      </c>
      <c r="N214" t="str">
        <f>[1]!جدول1[[#This Row],[توضیحات محصول]]</f>
        <v>قیمت مصرف کننده  2,700,000 ریال می با شد که سود خرید شما از این محصول مبلغ 416,101 معادل %18 می باشد</v>
      </c>
    </row>
    <row r="215" spans="1:14" x14ac:dyDescent="0.25">
      <c r="A215" t="str">
        <f>[1]!جدول1[[#This Row],[نام محصول]]</f>
        <v xml:space="preserve">ابنبات مینی راپ پاستیل3000گرم </v>
      </c>
      <c r="B215" t="str">
        <f>[1]!جدول1[[#This Row],[کد اختصاصی کالا (بارکد)]]</f>
        <v>10218</v>
      </c>
      <c r="C215" t="str">
        <f>[1]!جدول1[[#This Row],[گروه محصول]]</f>
        <v>آبنبات شیرین عسل</v>
      </c>
      <c r="D215" t="str">
        <f>[1]!جدول1[[#This Row],[فروشگاه]]</f>
        <v>آریا پخش فردوس قنبریان</v>
      </c>
      <c r="E215" s="1">
        <v>2101365</v>
      </c>
      <c r="F215">
        <f>[1]!جدول1[[#This Row],[تعداد فروش]]</f>
        <v>6</v>
      </c>
      <c r="G215">
        <f>[1]!جدول1[[#This Row],[قیمت خرید ]]</f>
        <v>1780800</v>
      </c>
      <c r="H215" t="str">
        <f>[1]!جدول1[[#This Row],[واحد شمارش]]</f>
        <v>کارتن</v>
      </c>
      <c r="I215">
        <f>[1]!جدول1[[#This Row],[تعداد در بسته ]]</f>
        <v>2</v>
      </c>
      <c r="J215" t="str">
        <f>[1]!جدول1[[#This Row],[واحد شمارش بسته ]]</f>
        <v>عدد</v>
      </c>
      <c r="K215" s="1">
        <v>4202730</v>
      </c>
      <c r="L215">
        <f>[1]!جدول1[[#This Row],[درصد تخفیف]]</f>
        <v>0</v>
      </c>
      <c r="M215">
        <f>[1]!جدول1[[#This Row],[تعداد موجودی کالا]]</f>
        <v>28</v>
      </c>
      <c r="N215" t="str">
        <f>[1]!جدول1[[#This Row],[توضیحات محصول]]</f>
        <v>قیمت مصرف کننده  2,400,000 ریال می با شد که سود خرید شما از این محصول مبلغ 298,635 معادل %14 می باشد</v>
      </c>
    </row>
    <row r="216" spans="1:14" x14ac:dyDescent="0.25">
      <c r="A216" t="str">
        <f>[1]!جدول1[[#This Row],[نام محصول]]</f>
        <v xml:space="preserve">ابنبات مینی بیضی3000گرم </v>
      </c>
      <c r="B216" t="str">
        <f>[1]!جدول1[[#This Row],[کد اختصاصی کالا (بارکد)]]</f>
        <v>10219</v>
      </c>
      <c r="C216" t="str">
        <f>[1]!جدول1[[#This Row],[گروه محصول]]</f>
        <v>آبنبات شیرین عسل</v>
      </c>
      <c r="D216" t="str">
        <f>[1]!جدول1[[#This Row],[فروشگاه]]</f>
        <v>آریا پخش فردوس قنبریان</v>
      </c>
      <c r="E216" s="1">
        <v>2101365</v>
      </c>
      <c r="F216">
        <f>[1]!جدول1[[#This Row],[تعداد فروش]]</f>
        <v>3</v>
      </c>
      <c r="G216">
        <f>[1]!جدول1[[#This Row],[قیمت خرید ]]</f>
        <v>1780800</v>
      </c>
      <c r="H216" t="str">
        <f>[1]!جدول1[[#This Row],[واحد شمارش]]</f>
        <v>کارتن</v>
      </c>
      <c r="I216">
        <f>[1]!جدول1[[#This Row],[تعداد در بسته ]]</f>
        <v>2</v>
      </c>
      <c r="J216" t="str">
        <f>[1]!جدول1[[#This Row],[واحد شمارش بسته ]]</f>
        <v>عدد</v>
      </c>
      <c r="K216" s="1">
        <v>4202730</v>
      </c>
      <c r="L216">
        <f>[1]!جدول1[[#This Row],[درصد تخفیف]]</f>
        <v>0</v>
      </c>
      <c r="M216">
        <f>[1]!جدول1[[#This Row],[تعداد موجودی کالا]]</f>
        <v>88</v>
      </c>
      <c r="N216" t="str">
        <f>[1]!جدول1[[#This Row],[توضیحات محصول]]</f>
        <v>قیمت مصرف کننده  2,400,000 ریال می با شد که سود خرید شما از این محصول مبلغ 298,635 معادل %14 می باشد</v>
      </c>
    </row>
    <row r="217" spans="1:14" x14ac:dyDescent="0.25">
      <c r="A217" t="str">
        <f>[1]!جدول1[[#This Row],[نام محصول]]</f>
        <v xml:space="preserve">ابنبات مینتی بن 3کیلو بلوره مغزدار نعنا </v>
      </c>
      <c r="B217" t="str">
        <f>[1]!جدول1[[#This Row],[کد اختصاصی کالا (بارکد)]]</f>
        <v>10220</v>
      </c>
      <c r="C217" t="str">
        <f>[1]!جدول1[[#This Row],[گروه محصول]]</f>
        <v>آبنبات شیرین عسل</v>
      </c>
      <c r="D217" t="str">
        <f>[1]!جدول1[[#This Row],[فروشگاه]]</f>
        <v>آریا پخش فردوس قنبریان</v>
      </c>
      <c r="E217" s="1">
        <v>1844948</v>
      </c>
      <c r="F217">
        <f>[1]!جدول1[[#This Row],[تعداد فروش]]</f>
        <v>3</v>
      </c>
      <c r="G217">
        <f>[1]!جدول1[[#This Row],[قیمت خرید ]]</f>
        <v>2100000</v>
      </c>
      <c r="H217" t="str">
        <f>[1]!جدول1[[#This Row],[واحد شمارش]]</f>
        <v>کارتن</v>
      </c>
      <c r="I217">
        <f>[1]!جدول1[[#This Row],[تعداد در بسته ]]</f>
        <v>2</v>
      </c>
      <c r="J217" t="str">
        <f>[1]!جدول1[[#This Row],[واحد شمارش بسته ]]</f>
        <v>عدد</v>
      </c>
      <c r="K217" s="1">
        <v>3689897</v>
      </c>
      <c r="L217">
        <f>[1]!جدول1[[#This Row],[درصد تخفیف]]</f>
        <v>0</v>
      </c>
      <c r="M217">
        <f>[1]!جدول1[[#This Row],[تعداد موجودی کالا]]</f>
        <v>23</v>
      </c>
      <c r="N217" t="str">
        <f>[1]!جدول1[[#This Row],[توضیحات محصول]]</f>
        <v>قیمت مصرف کننده  2,100,000 ریال می با شد که سود خرید شما از این محصول مبلغ 255,052 معادل %14 می باشد</v>
      </c>
    </row>
    <row r="218" spans="1:14" x14ac:dyDescent="0.25">
      <c r="A218" t="str">
        <f>[1]!جدول1[[#This Row],[نام محصول]]</f>
        <v>ابنبات مینتی بن 3کیلو دوسر پیچ نعناع#</v>
      </c>
      <c r="B218" t="str">
        <f>[1]!جدول1[[#This Row],[کد اختصاصی کالا (بارکد)]]</f>
        <v>10221</v>
      </c>
      <c r="C218" t="str">
        <f>[1]!جدول1[[#This Row],[گروه محصول]]</f>
        <v>آبنبات شیرین عسل</v>
      </c>
      <c r="D218" t="str">
        <f>[1]!جدول1[[#This Row],[فروشگاه]]</f>
        <v>آریا پخش فردوس قنبریان</v>
      </c>
      <c r="E218" s="1">
        <v>2537665</v>
      </c>
      <c r="F218">
        <f>[1]!جدول1[[#This Row],[تعداد فروش]]</f>
        <v>0</v>
      </c>
      <c r="G218">
        <f>[1]!جدول1[[#This Row],[قیمت خرید ]]</f>
        <v>2226000</v>
      </c>
      <c r="H218" t="str">
        <f>[1]!جدول1[[#This Row],[واحد شمارش]]</f>
        <v>کارتن</v>
      </c>
      <c r="I218">
        <f>[1]!جدول1[[#This Row],[تعداد در بسته ]]</f>
        <v>2</v>
      </c>
      <c r="J218" t="str">
        <f>[1]!جدول1[[#This Row],[واحد شمارش بسته ]]</f>
        <v>عدد</v>
      </c>
      <c r="K218" s="1">
        <v>5075331</v>
      </c>
      <c r="L218">
        <f>[1]!جدول1[[#This Row],[درصد تخفیف]]</f>
        <v>0</v>
      </c>
      <c r="M218">
        <f>[1]!جدول1[[#This Row],[تعداد موجودی کالا]]</f>
        <v>11</v>
      </c>
      <c r="N218" t="str">
        <f>[1]!جدول1[[#This Row],[توضیحات محصول]]</f>
        <v>قیمت مصرف کننده  3,000,000 ریال می با شد که سود خرید شما از این محصول مبلغ 462,335 معادل %18 می باشد</v>
      </c>
    </row>
    <row r="219" spans="1:14" x14ac:dyDescent="0.25">
      <c r="A219" t="str">
        <f>[1]!جدول1[[#This Row],[نام محصول]]</f>
        <v>*جافا کیک شکلاتی پرتقالی گودتایم50ف</v>
      </c>
      <c r="B219" t="str">
        <f>[1]!جدول1[[#This Row],[کد اختصاصی کالا (بارکد)]]</f>
        <v>10222</v>
      </c>
      <c r="C219" t="str">
        <f>[1]!جدول1[[#This Row],[گروه محصول]]</f>
        <v>کیک و کلوچه</v>
      </c>
      <c r="D219" t="str">
        <f>[1]!جدول1[[#This Row],[فروشگاه]]</f>
        <v>آریا پخش فردوس قنبریان</v>
      </c>
      <c r="E219" s="1">
        <v>425360</v>
      </c>
      <c r="F219">
        <f>[1]!جدول1[[#This Row],[تعداد فروش]]</f>
        <v>0</v>
      </c>
      <c r="G219">
        <f>[1]!جدول1[[#This Row],[قیمت خرید ]]</f>
        <v>373120</v>
      </c>
      <c r="H219" t="str">
        <f>[1]!جدول1[[#This Row],[واحد شمارش]]</f>
        <v>کارتن</v>
      </c>
      <c r="I219">
        <f>[1]!جدول1[[#This Row],[تعداد در بسته ]]</f>
        <v>12</v>
      </c>
      <c r="J219" t="str">
        <f>[1]!جدول1[[#This Row],[واحد شمارش بسته ]]</f>
        <v>عدد</v>
      </c>
      <c r="K219" s="1">
        <v>5104323</v>
      </c>
      <c r="L219">
        <f>[1]!جدول1[[#This Row],[درصد تخفیف]]</f>
        <v>0</v>
      </c>
      <c r="M219">
        <f>[1]!جدول1[[#This Row],[تعداد موجودی کالا]]</f>
        <v>222</v>
      </c>
      <c r="N219" t="str">
        <f>[1]!جدول1[[#This Row],[توضیحات محصول]]</f>
        <v>قیمت مصرف کننده  500,000 ریال می با شد که سود خرید شما از این محصول مبلغ 74,640 معادل %18 می باشد</v>
      </c>
    </row>
    <row r="220" spans="1:14" x14ac:dyDescent="0.25">
      <c r="A220" t="str">
        <f>[1]!جدول1[[#This Row],[نام محصول]]</f>
        <v>شکلات قهوه بیتر52% 7گرم2000ف نداریم</v>
      </c>
      <c r="B220" t="str">
        <f>[1]!جدول1[[#This Row],[کد اختصاصی کالا (بارکد)]]</f>
        <v>10223</v>
      </c>
      <c r="C220" t="str">
        <f>[1]!جدول1[[#This Row],[گروه محصول]]</f>
        <v>شکلات شیرین عسل</v>
      </c>
      <c r="D220" t="str">
        <f>[1]!جدول1[[#This Row],[فروشگاه]]</f>
        <v>آریا پخش فردوس قنبریان</v>
      </c>
      <c r="E220" s="1">
        <v>17549</v>
      </c>
      <c r="F220">
        <f>[1]!جدول1[[#This Row],[تعداد فروش]]</f>
        <v>650</v>
      </c>
      <c r="G220">
        <f>[1]!جدول1[[#This Row],[قیمت خرید ]]</f>
        <v>11130</v>
      </c>
      <c r="H220" t="str">
        <f>[1]!جدول1[[#This Row],[واحد شمارش]]</f>
        <v>بسته</v>
      </c>
      <c r="I220">
        <f>[1]!جدول1[[#This Row],[تعداد در بسته ]]</f>
        <v>50</v>
      </c>
      <c r="J220" t="str">
        <f>[1]!جدول1[[#This Row],[واحد شمارش بسته ]]</f>
        <v>عدد</v>
      </c>
      <c r="K220" s="1">
        <v>877459</v>
      </c>
      <c r="L220">
        <f>[1]!جدول1[[#This Row],[درصد تخفیف]]</f>
        <v>0</v>
      </c>
      <c r="M220">
        <f>[1]!جدول1[[#This Row],[تعداد موجودی کالا]]</f>
        <v>50</v>
      </c>
      <c r="N220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21" spans="1:14" x14ac:dyDescent="0.25">
      <c r="A221" t="str">
        <f>[1]!جدول1[[#This Row],[نام محصول]]</f>
        <v>شکلات مغزدار اسمارت بیتر شیری 9گ9ب50ع1000ف</v>
      </c>
      <c r="B221" t="str">
        <f>[1]!جدول1[[#This Row],[کد اختصاصی کالا (بارکد)]]</f>
        <v>10224</v>
      </c>
      <c r="C221" t="str">
        <f>[1]!جدول1[[#This Row],[گروه محصول]]</f>
        <v>شکلات شیرین عسل</v>
      </c>
      <c r="D221" t="str">
        <f>[1]!جدول1[[#This Row],[فروشگاه]]</f>
        <v>آریا پخش فردوس قنبریان</v>
      </c>
      <c r="E221" s="1">
        <v>8814</v>
      </c>
      <c r="F221">
        <f>[1]!جدول1[[#This Row],[تعداد فروش]]</f>
        <v>0</v>
      </c>
      <c r="G221">
        <f>[1]!جدول1[[#This Row],[قیمت خرید ]]</f>
        <v>7660</v>
      </c>
      <c r="H221" t="str">
        <f>[1]!جدول1[[#This Row],[واحد شمارش]]</f>
        <v>بسته</v>
      </c>
      <c r="I221">
        <f>[1]!جدول1[[#This Row],[تعداد در بسته ]]</f>
        <v>50</v>
      </c>
      <c r="J221" t="str">
        <f>[1]!جدول1[[#This Row],[واحد شمارش بسته ]]</f>
        <v>عدد</v>
      </c>
      <c r="K221" s="1">
        <v>440704</v>
      </c>
      <c r="L221">
        <f>[1]!جدول1[[#This Row],[درصد تخفیف]]</f>
        <v>0</v>
      </c>
      <c r="M221">
        <f>[1]!جدول1[[#This Row],[تعداد موجودی کالا]]</f>
        <v>0</v>
      </c>
      <c r="N221" t="str">
        <f>[1]!جدول1[[#This Row],[توضیحات محصول]]</f>
        <v>قیمت مصرف کننده  10,000 ریال می با شد که سود خرید شما از این محصول مبلغ 1,186 معادل %13 می باشد</v>
      </c>
    </row>
    <row r="222" spans="1:14" x14ac:dyDescent="0.25">
      <c r="A222" t="str">
        <f>[1]!جدول1[[#This Row],[نام محصول]]</f>
        <v>شکلات فینگر بار شیری36ع5000ف</v>
      </c>
      <c r="B222" t="str">
        <f>[1]!جدول1[[#This Row],[کد اختصاصی کالا (بارکد)]]</f>
        <v>10225</v>
      </c>
      <c r="C222" t="str">
        <f>[1]!جدول1[[#This Row],[گروه محصول]]</f>
        <v>شکلات شیرین عسل</v>
      </c>
      <c r="D222" t="str">
        <f>[1]!جدول1[[#This Row],[فروشگاه]]</f>
        <v>آریا پخش فردوس قنبریان</v>
      </c>
      <c r="E222" s="1">
        <v>43901</v>
      </c>
      <c r="F222">
        <f>[1]!جدول1[[#This Row],[تعداد فروش]]</f>
        <v>36</v>
      </c>
      <c r="G222">
        <f>[1]!جدول1[[#This Row],[قیمت خرید ]]</f>
        <v>37312</v>
      </c>
      <c r="H222" t="str">
        <f>[1]!جدول1[[#This Row],[واحد شمارش]]</f>
        <v>بسته</v>
      </c>
      <c r="I222">
        <f>[1]!جدول1[[#This Row],[تعداد در بسته ]]</f>
        <v>36</v>
      </c>
      <c r="J222" t="str">
        <f>[1]!جدول1[[#This Row],[واحد شمارش بسته ]]</f>
        <v>عدد</v>
      </c>
      <c r="K222" s="1">
        <v>1580452</v>
      </c>
      <c r="L222">
        <f>[1]!جدول1[[#This Row],[درصد تخفیف]]</f>
        <v>0</v>
      </c>
      <c r="M222">
        <f>[1]!جدول1[[#This Row],[تعداد موجودی کالا]]</f>
        <v>-36</v>
      </c>
      <c r="N222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223" spans="1:14" x14ac:dyDescent="0.25">
      <c r="A223" t="str">
        <f>[1]!جدول1[[#This Row],[نام محصول]]</f>
        <v xml:space="preserve">شکلات تلخ52%22گرم6000ف </v>
      </c>
      <c r="B223" t="str">
        <f>[1]!جدول1[[#This Row],[کد اختصاصی کالا (بارکد)]]</f>
        <v>10226</v>
      </c>
      <c r="C223" t="str">
        <f>[1]!جدول1[[#This Row],[گروه محصول]]</f>
        <v>شکلات شیرین عسل</v>
      </c>
      <c r="D223" t="str">
        <f>[1]!جدول1[[#This Row],[فروشگاه]]</f>
        <v>آریا پخش فردوس قنبریان</v>
      </c>
      <c r="E223" s="1">
        <v>52659</v>
      </c>
      <c r="F223">
        <f>[1]!جدول1[[#This Row],[تعداد فروش]]</f>
        <v>862</v>
      </c>
      <c r="G223">
        <f>[1]!جدول1[[#This Row],[قیمت خرید ]]</f>
        <v>43901</v>
      </c>
      <c r="H223" t="str">
        <f>[1]!جدول1[[#This Row],[واحد شمارش]]</f>
        <v>بسته</v>
      </c>
      <c r="I223">
        <f>[1]!جدول1[[#This Row],[تعداد در بسته ]]</f>
        <v>24</v>
      </c>
      <c r="J223" t="str">
        <f>[1]!جدول1[[#This Row],[واحد شمارش بسته ]]</f>
        <v>عدد</v>
      </c>
      <c r="K223" s="1">
        <v>1263805</v>
      </c>
      <c r="L223">
        <f>[1]!جدول1[[#This Row],[درصد تخفیف]]</f>
        <v>0</v>
      </c>
      <c r="M223">
        <f>[1]!جدول1[[#This Row],[تعداد موجودی کالا]]</f>
        <v>0</v>
      </c>
      <c r="N223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224" spans="1:14" x14ac:dyDescent="0.25">
      <c r="A224" t="str">
        <f>[1]!جدول1[[#This Row],[نام محصول]]</f>
        <v xml:space="preserve">* شکلات تلخ 72%22گرم6000ف </v>
      </c>
      <c r="B224" t="str">
        <f>[1]!جدول1[[#This Row],[کد اختصاصی کالا (بارکد)]]</f>
        <v>10227</v>
      </c>
      <c r="C224" t="str">
        <f>[1]!جدول1[[#This Row],[گروه محصول]]</f>
        <v>شکلات شیرین عسل</v>
      </c>
      <c r="D224" t="str">
        <f>[1]!جدول1[[#This Row],[فروشگاه]]</f>
        <v>آریا پخش فردوس قنبریان</v>
      </c>
      <c r="E224" s="1">
        <v>52659</v>
      </c>
      <c r="F224">
        <f>[1]!جدول1[[#This Row],[تعداد فروش]]</f>
        <v>600</v>
      </c>
      <c r="G224">
        <f>[1]!جدول1[[#This Row],[قیمت خرید ]]</f>
        <v>37312</v>
      </c>
      <c r="H224" t="str">
        <f>[1]!جدول1[[#This Row],[واحد شمارش]]</f>
        <v>بسته</v>
      </c>
      <c r="I224">
        <f>[1]!جدول1[[#This Row],[تعداد در بسته ]]</f>
        <v>24</v>
      </c>
      <c r="J224" t="str">
        <f>[1]!جدول1[[#This Row],[واحد شمارش بسته ]]</f>
        <v>عدد</v>
      </c>
      <c r="K224" s="1">
        <v>1263805</v>
      </c>
      <c r="L224">
        <f>[1]!جدول1[[#This Row],[درصد تخفیف]]</f>
        <v>0</v>
      </c>
      <c r="M224">
        <f>[1]!جدول1[[#This Row],[تعداد موجودی کالا]]</f>
        <v>1080</v>
      </c>
      <c r="N224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225" spans="1:14" x14ac:dyDescent="0.25">
      <c r="A225" t="str">
        <f>[1]!جدول1[[#This Row],[نام محصول]]</f>
        <v>شکلات مینی میکس120000ف</v>
      </c>
      <c r="B225" t="str">
        <f>[1]!جدول1[[#This Row],[کد اختصاصی کالا (بارکد)]]</f>
        <v>10228</v>
      </c>
      <c r="C225" t="str">
        <f>[1]!جدول1[[#This Row],[گروه محصول]]</f>
        <v>شکلات شیرین عسل</v>
      </c>
      <c r="D225" t="str">
        <f>[1]!جدول1[[#This Row],[فروشگاه]]</f>
        <v>آریا پخش فردوس قنبریان</v>
      </c>
      <c r="E225" s="1">
        <v>1053171</v>
      </c>
      <c r="F225">
        <f>[1]!جدول1[[#This Row],[تعداد فروش]]</f>
        <v>17</v>
      </c>
      <c r="G225">
        <f>[1]!جدول1[[#This Row],[قیمت خرید ]]</f>
        <v>670980</v>
      </c>
      <c r="H225" t="str">
        <f>[1]!جدول1[[#This Row],[واحد شمارش]]</f>
        <v>بسته</v>
      </c>
      <c r="I225">
        <f>[1]!جدول1[[#This Row],[تعداد در بسته ]]</f>
        <v>6</v>
      </c>
      <c r="J225" t="str">
        <f>[1]!جدول1[[#This Row],[واحد شمارش بسته ]]</f>
        <v>عدد</v>
      </c>
      <c r="K225" s="1">
        <v>6319023</v>
      </c>
      <c r="L225">
        <f>[1]!جدول1[[#This Row],[درصد تخفیف]]</f>
        <v>0</v>
      </c>
      <c r="M225">
        <f>[1]!جدول1[[#This Row],[تعداد موجودی کالا]]</f>
        <v>335</v>
      </c>
      <c r="N225" t="str">
        <f>[1]!جدول1[[#This Row],[توضیحات محصول]]</f>
        <v>قیمت مصرف کننده  1,200,000 ریال می با شد که سود خرید شما از این محصول مبلغ 146,829 معادل %14 می باشد</v>
      </c>
    </row>
    <row r="226" spans="1:14" x14ac:dyDescent="0.25">
      <c r="A226" t="str">
        <f>[1]!جدول1[[#This Row],[نام محصول]]</f>
        <v>شکلات مینیچرنانی90000ف#</v>
      </c>
      <c r="B226" t="str">
        <f>[1]!جدول1[[#This Row],[کد اختصاصی کالا (بارکد)]]</f>
        <v>10229</v>
      </c>
      <c r="C226" t="str">
        <f>[1]!جدول1[[#This Row],[گروه محصول]]</f>
        <v>شکلات شیرین عسل</v>
      </c>
      <c r="D226" t="str">
        <f>[1]!جدول1[[#This Row],[فروشگاه]]</f>
        <v>آریا پخش فردوس قنبریان</v>
      </c>
      <c r="E226" s="1">
        <v>768008</v>
      </c>
      <c r="F226">
        <f>[1]!جدول1[[#This Row],[تعداد فروش]]</f>
        <v>0</v>
      </c>
      <c r="G226">
        <f>[1]!جدول1[[#This Row],[قیمت خرید ]]</f>
        <v>519400</v>
      </c>
      <c r="H226" t="str">
        <f>[1]!جدول1[[#This Row],[واحد شمارش]]</f>
        <v>بسته</v>
      </c>
      <c r="I226">
        <f>[1]!جدول1[[#This Row],[تعداد در بسته ]]</f>
        <v>6</v>
      </c>
      <c r="J226" t="str">
        <f>[1]!جدول1[[#This Row],[واحد شمارش بسته ]]</f>
        <v>عدد</v>
      </c>
      <c r="K226" s="1">
        <v>4608046</v>
      </c>
      <c r="L226">
        <f>[1]!جدول1[[#This Row],[درصد تخفیف]]</f>
        <v>0</v>
      </c>
      <c r="M226">
        <f>[1]!جدول1[[#This Row],[تعداد موجودی کالا]]</f>
        <v>0</v>
      </c>
      <c r="N226" t="str">
        <f>[1]!جدول1[[#This Row],[توضیحات محصول]]</f>
        <v>قیمت مصرف کننده  900,000 ریال می با شد که سود خرید شما از این محصول مبلغ 131,992 معادل %17 می باشد</v>
      </c>
    </row>
    <row r="227" spans="1:14" x14ac:dyDescent="0.25">
      <c r="A227" t="str">
        <f>[1]!جدول1[[#This Row],[نام محصول]]</f>
        <v>* شکلات نانی  30 ع 2000 ف نداریم</v>
      </c>
      <c r="B227" t="str">
        <f>[1]!جدول1[[#This Row],[کد اختصاصی کالا (بارکد)]]</f>
        <v>10231</v>
      </c>
      <c r="C227" t="str">
        <f>[1]!جدول1[[#This Row],[گروه محصول]]</f>
        <v>شکلات شیرین عسل</v>
      </c>
      <c r="D227" t="str">
        <f>[1]!جدول1[[#This Row],[فروشگاه]]</f>
        <v>آریا پخش فردوس قنبریان</v>
      </c>
      <c r="E227" s="1">
        <v>17544</v>
      </c>
      <c r="F227">
        <f>[1]!جدول1[[#This Row],[تعداد فروش]]</f>
        <v>0</v>
      </c>
      <c r="G227">
        <f>[1]!جدول1[[#This Row],[قیمت خرید ]]</f>
        <v>14894</v>
      </c>
      <c r="H227" t="str">
        <f>[1]!جدول1[[#This Row],[واحد شمارش]]</f>
        <v>بسته</v>
      </c>
      <c r="I227">
        <f>[1]!جدول1[[#This Row],[تعداد در بسته ]]</f>
        <v>30</v>
      </c>
      <c r="J227" t="str">
        <f>[1]!جدول1[[#This Row],[واحد شمارش بسته ]]</f>
        <v>عدد</v>
      </c>
      <c r="K227" s="1">
        <v>526325</v>
      </c>
      <c r="L227">
        <f>[1]!جدول1[[#This Row],[درصد تخفیف]]</f>
        <v>0</v>
      </c>
      <c r="M227">
        <f>[1]!جدول1[[#This Row],[تعداد موجودی کالا]]</f>
        <v>399</v>
      </c>
      <c r="N227" t="str">
        <f>[1]!جدول1[[#This Row],[توضیحات محصول]]</f>
        <v>قیمت مصرف کننده  20,000 ریال می با شد که سود خرید شما از این محصول مبلغ 2,456 معادل %14 می باشد</v>
      </c>
    </row>
    <row r="228" spans="1:14" x14ac:dyDescent="0.25">
      <c r="A228" t="str">
        <f>[1]!جدول1[[#This Row],[نام محصول]]</f>
        <v>شکلات نانی 30عددی 2000ف نداریم</v>
      </c>
      <c r="B228" t="str">
        <f>[1]!جدول1[[#This Row],[کد اختصاصی کالا (بارکد)]]</f>
        <v>10232</v>
      </c>
      <c r="C228" t="str">
        <f>[1]!جدول1[[#This Row],[گروه محصول]]</f>
        <v>شکلات شیرین عسل</v>
      </c>
      <c r="D228" t="str">
        <f>[1]!جدول1[[#This Row],[فروشگاه]]</f>
        <v>آریا پخش فردوس قنبریان</v>
      </c>
      <c r="E228" s="1">
        <v>17549</v>
      </c>
      <c r="F228">
        <f>[1]!جدول1[[#This Row],[تعداد فروش]]</f>
        <v>0</v>
      </c>
      <c r="G228">
        <f>[1]!جدول1[[#This Row],[قیمت خرید ]]</f>
        <v>22260</v>
      </c>
      <c r="H228" t="str">
        <f>[1]!جدول1[[#This Row],[واحد شمارش]]</f>
        <v>بسته</v>
      </c>
      <c r="I228">
        <f>[1]!جدول1[[#This Row],[تعداد در بسته ]]</f>
        <v>30</v>
      </c>
      <c r="J228" t="str">
        <f>[1]!جدول1[[#This Row],[واحد شمارش بسته ]]</f>
        <v>عدد</v>
      </c>
      <c r="K228" s="1">
        <v>526475</v>
      </c>
      <c r="L228">
        <f>[1]!جدول1[[#This Row],[درصد تخفیف]]</f>
        <v>0</v>
      </c>
      <c r="M228">
        <f>[1]!جدول1[[#This Row],[تعداد موجودی کالا]]</f>
        <v>10920</v>
      </c>
      <c r="N228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229" spans="1:14" x14ac:dyDescent="0.25">
      <c r="A229" t="str">
        <f>[1]!جدول1[[#This Row],[نام محصول]]</f>
        <v>شکلات نانی مغزدارنوقا پسته 20ف</v>
      </c>
      <c r="B229" t="str">
        <f>[1]!جدول1[[#This Row],[کد اختصاصی کالا (بارکد)]]</f>
        <v>10233</v>
      </c>
      <c r="C229" t="str">
        <f>[1]!جدول1[[#This Row],[گروه محصول]]</f>
        <v>شکلات شیرین عسل</v>
      </c>
      <c r="D229" t="str">
        <f>[1]!جدول1[[#This Row],[فروشگاه]]</f>
        <v>آریا پخش فردوس قنبریان</v>
      </c>
      <c r="E229" s="1">
        <v>175491</v>
      </c>
      <c r="F229">
        <f>[1]!جدول1[[#This Row],[تعداد فروش]]</f>
        <v>0</v>
      </c>
      <c r="G229">
        <f>[1]!جدول1[[#This Row],[قیمت خرید ]]</f>
        <v>148400</v>
      </c>
      <c r="H229" t="str">
        <f>[1]!جدول1[[#This Row],[واحد شمارش]]</f>
        <v>بسته</v>
      </c>
      <c r="I229">
        <f>[1]!جدول1[[#This Row],[تعداد در بسته ]]</f>
        <v>24</v>
      </c>
      <c r="J229" t="str">
        <f>[1]!جدول1[[#This Row],[واحد شمارش بسته ]]</f>
        <v>عدد</v>
      </c>
      <c r="K229" s="1">
        <v>4211778</v>
      </c>
      <c r="L229">
        <f>[1]!جدول1[[#This Row],[درصد تخفیف]]</f>
        <v>0</v>
      </c>
      <c r="M229">
        <f>[1]!جدول1[[#This Row],[تعداد موجودی کالا]]</f>
        <v>0</v>
      </c>
      <c r="N229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230" spans="1:14" x14ac:dyDescent="0.25">
      <c r="A230" t="str">
        <f>[1]!جدول1[[#This Row],[نام محصول]]</f>
        <v>شکلات نانی نوقا و کارامل 4000ف</v>
      </c>
      <c r="B230" t="str">
        <f>[1]!جدول1[[#This Row],[کد اختصاصی کالا (بارکد)]]</f>
        <v>10234</v>
      </c>
      <c r="C230" t="str">
        <f>[1]!جدول1[[#This Row],[گروه محصول]]</f>
        <v>شکلات شیرین عسل</v>
      </c>
      <c r="D230" t="str">
        <f>[1]!جدول1[[#This Row],[فروشگاه]]</f>
        <v>آریا پخش فردوس قنبریان</v>
      </c>
      <c r="E230" s="1">
        <v>35087</v>
      </c>
      <c r="F230">
        <f>[1]!جدول1[[#This Row],[تعداد فروش]]</f>
        <v>0</v>
      </c>
      <c r="G230">
        <f>[1]!جدول1[[#This Row],[قیمت خرید ]]</f>
        <v>29680</v>
      </c>
      <c r="H230" t="str">
        <f>[1]!جدول1[[#This Row],[واحد شمارش]]</f>
        <v>بسته</v>
      </c>
      <c r="I230">
        <f>[1]!جدول1[[#This Row],[تعداد در بسته ]]</f>
        <v>24</v>
      </c>
      <c r="J230" t="str">
        <f>[1]!جدول1[[#This Row],[واحد شمارش بسته ]]</f>
        <v>عدد</v>
      </c>
      <c r="K230" s="1">
        <v>842096</v>
      </c>
      <c r="L230">
        <f>[1]!جدول1[[#This Row],[درصد تخفیف]]</f>
        <v>0</v>
      </c>
      <c r="M230">
        <f>[1]!جدول1[[#This Row],[تعداد موجودی کالا]]</f>
        <v>0</v>
      </c>
      <c r="N230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231" spans="1:14" x14ac:dyDescent="0.25">
      <c r="A231" t="str">
        <f>[1]!جدول1[[#This Row],[نام محصول]]</f>
        <v>شکلات24ع Hiss بیتر با مغزی ویفر7500</v>
      </c>
      <c r="B231" t="str">
        <f>[1]!جدول1[[#This Row],[کد اختصاصی کالا (بارکد)]]</f>
        <v>10235</v>
      </c>
      <c r="C231" t="str">
        <f>[1]!جدول1[[#This Row],[گروه محصول]]</f>
        <v>شکلات شیرین عسل</v>
      </c>
      <c r="D231" t="str">
        <f>[1]!جدول1[[#This Row],[فروشگاه]]</f>
        <v>آریا پخش فردوس قنبریان</v>
      </c>
      <c r="E231" s="1">
        <v>65824</v>
      </c>
      <c r="F231">
        <f>[1]!جدول1[[#This Row],[تعداد فروش]]</f>
        <v>0</v>
      </c>
      <c r="G231">
        <f>[1]!جدول1[[#This Row],[قیمت خرید ]]</f>
        <v>55968</v>
      </c>
      <c r="H231" t="str">
        <f>[1]!جدول1[[#This Row],[واحد شمارش]]</f>
        <v>بسته</v>
      </c>
      <c r="I231">
        <f>[1]!جدول1[[#This Row],[تعداد در بسته ]]</f>
        <v>24</v>
      </c>
      <c r="J231" t="str">
        <f>[1]!جدول1[[#This Row],[واحد شمارش بسته ]]</f>
        <v>عدد</v>
      </c>
      <c r="K231" s="1">
        <v>1579768</v>
      </c>
      <c r="L231">
        <f>[1]!جدول1[[#This Row],[درصد تخفیف]]</f>
        <v>0</v>
      </c>
      <c r="M231">
        <f>[1]!جدول1[[#This Row],[تعداد موجودی کالا]]</f>
        <v>0</v>
      </c>
      <c r="N231" t="str">
        <f>[1]!جدول1[[#This Row],[توضیحات محصول]]</f>
        <v>قیمت مصرف کننده  75,000 ریال می با شد که سود خرید شما از این محصول مبلغ 9,176 معادل %14 می باشد</v>
      </c>
    </row>
    <row r="232" spans="1:14" x14ac:dyDescent="0.25">
      <c r="A232" t="str">
        <f>[1]!جدول1[[#This Row],[نام محصول]]</f>
        <v>شکلات هیس فندوق24عددی 7500نداریم</v>
      </c>
      <c r="B232" t="str">
        <f>[1]!جدول1[[#This Row],[کد اختصاصی کالا (بارکد)]]</f>
        <v>10236</v>
      </c>
      <c r="C232" t="str">
        <f>[1]!جدول1[[#This Row],[گروه محصول]]</f>
        <v>شکلات شیرین عسل</v>
      </c>
      <c r="D232" t="str">
        <f>[1]!جدول1[[#This Row],[فروشگاه]]</f>
        <v>آریا پخش فردوس قنبریان</v>
      </c>
      <c r="E232" s="1">
        <v>65824</v>
      </c>
      <c r="F232">
        <f>[1]!جدول1[[#This Row],[تعداد فروش]]</f>
        <v>0</v>
      </c>
      <c r="G232">
        <f>[1]!جدول1[[#This Row],[قیمت خرید ]]</f>
        <v>55968</v>
      </c>
      <c r="H232" t="str">
        <f>[1]!جدول1[[#This Row],[واحد شمارش]]</f>
        <v>بسته</v>
      </c>
      <c r="I232">
        <f>[1]!جدول1[[#This Row],[تعداد در بسته ]]</f>
        <v>24</v>
      </c>
      <c r="J232" t="str">
        <f>[1]!جدول1[[#This Row],[واحد شمارش بسته ]]</f>
        <v>عدد</v>
      </c>
      <c r="K232" s="1">
        <v>1579768</v>
      </c>
      <c r="L232">
        <f>[1]!جدول1[[#This Row],[درصد تخفیف]]</f>
        <v>0</v>
      </c>
      <c r="M232">
        <f>[1]!جدول1[[#This Row],[تعداد موجودی کالا]]</f>
        <v>48</v>
      </c>
      <c r="N232" t="str">
        <f>[1]!جدول1[[#This Row],[توضیحات محصول]]</f>
        <v>قیمت مصرف کننده  75,000 ریال می با شد که سود خرید شما از این محصول مبلغ 9,176 معادل %14 می باشد</v>
      </c>
    </row>
    <row r="233" spans="1:14" x14ac:dyDescent="0.25">
      <c r="A233" t="str">
        <f>[1]!جدول1[[#This Row],[نام محصول]]</f>
        <v>شکلات هیس سفید24ع6000ف</v>
      </c>
      <c r="B233" t="str">
        <f>[1]!جدول1[[#This Row],[کد اختصاصی کالا (بارکد)]]</f>
        <v>10237</v>
      </c>
      <c r="C233" t="str">
        <f>[1]!جدول1[[#This Row],[گروه محصول]]</f>
        <v>شکلات شیرین عسل</v>
      </c>
      <c r="D233" t="str">
        <f>[1]!جدول1[[#This Row],[فروشگاه]]</f>
        <v>آریا پخش فردوس قنبریان</v>
      </c>
      <c r="E233" s="1">
        <v>52659</v>
      </c>
      <c r="F233">
        <f>[1]!جدول1[[#This Row],[تعداد فروش]]</f>
        <v>240</v>
      </c>
      <c r="G233">
        <f>[1]!جدول1[[#This Row],[قیمت خرید ]]</f>
        <v>44520</v>
      </c>
      <c r="H233" t="str">
        <f>[1]!جدول1[[#This Row],[واحد شمارش]]</f>
        <v>بسته</v>
      </c>
      <c r="I233">
        <f>[1]!جدول1[[#This Row],[تعداد در بسته ]]</f>
        <v>24</v>
      </c>
      <c r="J233" t="str">
        <f>[1]!جدول1[[#This Row],[واحد شمارش بسته ]]</f>
        <v>عدد</v>
      </c>
      <c r="K233" s="1">
        <v>1263805</v>
      </c>
      <c r="L233">
        <f>[1]!جدول1[[#This Row],[درصد تخفیف]]</f>
        <v>0</v>
      </c>
      <c r="M233">
        <f>[1]!جدول1[[#This Row],[تعداد موجودی کالا]]</f>
        <v>480</v>
      </c>
      <c r="N233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234" spans="1:14" x14ac:dyDescent="0.25">
      <c r="A234" t="str">
        <f>[1]!جدول1[[#This Row],[نام محصول]]</f>
        <v>شکلات تیدو والت 3k</v>
      </c>
      <c r="B234" t="str">
        <f>[1]!جدول1[[#This Row],[کد اختصاصی کالا (بارکد)]]</f>
        <v>10238</v>
      </c>
      <c r="C234" t="str">
        <f>[1]!جدول1[[#This Row],[گروه محصول]]</f>
        <v>شکلات شیرین عسل</v>
      </c>
      <c r="D234" t="str">
        <f>[1]!جدول1[[#This Row],[فروشگاه]]</f>
        <v>آریا پخش فردوس قنبریان</v>
      </c>
      <c r="E234" s="1">
        <v>5119851</v>
      </c>
      <c r="F234">
        <f>[1]!جدول1[[#This Row],[تعداد فروش]]</f>
        <v>30</v>
      </c>
      <c r="G234">
        <f>[1]!جدول1[[#This Row],[قیمت خرید ]]</f>
        <v>4452000</v>
      </c>
      <c r="H234" t="str">
        <f>[1]!جدول1[[#This Row],[واحد شمارش]]</f>
        <v>کارتن</v>
      </c>
      <c r="I234">
        <f>[1]!جدول1[[#This Row],[تعداد در بسته ]]</f>
        <v>2</v>
      </c>
      <c r="J234" t="str">
        <f>[1]!جدول1[[#This Row],[واحد شمارش بسته ]]</f>
        <v>عدد</v>
      </c>
      <c r="K234" s="1">
        <v>10239702</v>
      </c>
      <c r="L234">
        <f>[1]!جدول1[[#This Row],[درصد تخفیف]]</f>
        <v>0</v>
      </c>
      <c r="M234">
        <f>[1]!جدول1[[#This Row],[تعداد موجودی کالا]]</f>
        <v>0</v>
      </c>
      <c r="N234" t="str">
        <f>[1]!جدول1[[#This Row],[توضیحات محصول]]</f>
        <v>قیمت مصرف کننده  6,000,000 ریال می با شد که سود خرید شما از این محصول مبلغ 880,149 معادل %17 می باشد</v>
      </c>
    </row>
    <row r="235" spans="1:14" x14ac:dyDescent="0.25">
      <c r="A235" t="str">
        <f>[1]!جدول1[[#This Row],[نام محصول]]</f>
        <v>شکلات تیدو 3کیلو یک سرپیچ جعبه ای مخلوط</v>
      </c>
      <c r="B235" t="str">
        <f>[1]!جدول1[[#This Row],[کد اختصاصی کالا (بارکد)]]</f>
        <v>10239</v>
      </c>
      <c r="C235" t="str">
        <f>[1]!جدول1[[#This Row],[گروه محصول]]</f>
        <v>شکلات شیرین عسل</v>
      </c>
      <c r="D235" t="str">
        <f>[1]!جدول1[[#This Row],[فروشگاه]]</f>
        <v>آریا پخش فردوس قنبریان</v>
      </c>
      <c r="E235" s="1">
        <v>5119851</v>
      </c>
      <c r="F235">
        <f>[1]!جدول1[[#This Row],[تعداد فروش]]</f>
        <v>60</v>
      </c>
      <c r="G235">
        <f>[1]!جدول1[[#This Row],[قیمت خرید ]]</f>
        <v>2671200</v>
      </c>
      <c r="H235" t="str">
        <f>[1]!جدول1[[#This Row],[واحد شمارش]]</f>
        <v>کارتن</v>
      </c>
      <c r="I235">
        <f>[1]!جدول1[[#This Row],[تعداد در بسته ]]</f>
        <v>2</v>
      </c>
      <c r="J235" t="str">
        <f>[1]!جدول1[[#This Row],[واحد شمارش بسته ]]</f>
        <v>عدد</v>
      </c>
      <c r="K235" s="1">
        <v>10239702</v>
      </c>
      <c r="L235">
        <f>[1]!جدول1[[#This Row],[درصد تخفیف]]</f>
        <v>0</v>
      </c>
      <c r="M235">
        <f>[1]!جدول1[[#This Row],[تعداد موجودی کالا]]</f>
        <v>20</v>
      </c>
      <c r="N235" t="str">
        <f>[1]!جدول1[[#This Row],[توضیحات محصول]]</f>
        <v>قیمت مصرف کننده  6,000,000 ریال می با شد که سود خرید شما از این محصول مبلغ 880,149 معادل %17 می باشد</v>
      </c>
    </row>
    <row r="236" spans="1:14" x14ac:dyDescent="0.25">
      <c r="A236" t="str">
        <f>[1]!جدول1[[#This Row],[نام محصول]]</f>
        <v>شکلات تیدو 3کیلو دوسر پرس جعبه ای مخلوط</v>
      </c>
      <c r="B236" t="str">
        <f>[1]!جدول1[[#This Row],[کد اختصاصی کالا (بارکد)]]</f>
        <v>10240</v>
      </c>
      <c r="C236" t="str">
        <f>[1]!جدول1[[#This Row],[گروه محصول]]</f>
        <v>شکلات شیرین عسل</v>
      </c>
      <c r="D236" t="str">
        <f>[1]!جدول1[[#This Row],[فروشگاه]]</f>
        <v>آریا پخش فردوس قنبریان</v>
      </c>
      <c r="E236" s="1">
        <v>5119851</v>
      </c>
      <c r="F236">
        <f>[1]!جدول1[[#This Row],[تعداد فروش]]</f>
        <v>58</v>
      </c>
      <c r="G236">
        <f>[1]!جدول1[[#This Row],[قیمت خرید ]]</f>
        <v>4452000</v>
      </c>
      <c r="H236" t="str">
        <f>[1]!جدول1[[#This Row],[واحد شمارش]]</f>
        <v>کارتن</v>
      </c>
      <c r="I236">
        <f>[1]!جدول1[[#This Row],[تعداد در بسته ]]</f>
        <v>2</v>
      </c>
      <c r="J236" t="str">
        <f>[1]!جدول1[[#This Row],[واحد شمارش بسته ]]</f>
        <v>عدد</v>
      </c>
      <c r="K236" s="1">
        <v>10239702</v>
      </c>
      <c r="L236">
        <f>[1]!جدول1[[#This Row],[درصد تخفیف]]</f>
        <v>0</v>
      </c>
      <c r="M236">
        <f>[1]!جدول1[[#This Row],[تعداد موجودی کالا]]</f>
        <v>22</v>
      </c>
      <c r="N236" t="str">
        <f>[1]!جدول1[[#This Row],[توضیحات محصول]]</f>
        <v>قیمت مصرف کننده  6,000,000 ریال می با شد که سود خرید شما از این محصول مبلغ 880,149 معادل %17 می باشد</v>
      </c>
    </row>
    <row r="237" spans="1:14" x14ac:dyDescent="0.25">
      <c r="A237" t="str">
        <f>[1]!جدول1[[#This Row],[نام محصول]]</f>
        <v xml:space="preserve">شکلات تیدو 3کیلو مغزدار توپی دو سرپیچ </v>
      </c>
      <c r="B237" t="str">
        <f>[1]!جدول1[[#This Row],[کد اختصاصی کالا (بارکد)]]</f>
        <v>10241</v>
      </c>
      <c r="C237" t="str">
        <f>[1]!جدول1[[#This Row],[گروه محصول]]</f>
        <v>شکلات شیرین عسل</v>
      </c>
      <c r="D237" t="str">
        <f>[1]!جدول1[[#This Row],[فروشگاه]]</f>
        <v>آریا پخش فردوس قنبریان</v>
      </c>
      <c r="E237" s="1">
        <v>5119851</v>
      </c>
      <c r="F237">
        <f>[1]!جدول1[[#This Row],[تعداد فروش]]</f>
        <v>30</v>
      </c>
      <c r="G237">
        <f>[1]!جدول1[[#This Row],[قیمت خرید ]]</f>
        <v>4452000</v>
      </c>
      <c r="H237" t="str">
        <f>[1]!جدول1[[#This Row],[واحد شمارش]]</f>
        <v>کارتن</v>
      </c>
      <c r="I237">
        <f>[1]!جدول1[[#This Row],[تعداد در بسته ]]</f>
        <v>2</v>
      </c>
      <c r="J237" t="str">
        <f>[1]!جدول1[[#This Row],[واحد شمارش بسته ]]</f>
        <v>عدد</v>
      </c>
      <c r="K237" s="1">
        <v>10239702</v>
      </c>
      <c r="L237">
        <f>[1]!جدول1[[#This Row],[درصد تخفیف]]</f>
        <v>0</v>
      </c>
      <c r="M237">
        <f>[1]!جدول1[[#This Row],[تعداد موجودی کالا]]</f>
        <v>0</v>
      </c>
      <c r="N237" t="str">
        <f>[1]!جدول1[[#This Row],[توضیحات محصول]]</f>
        <v>قیمت مصرف کننده  6,000,000 ریال می با شد که سود خرید شما از این محصول مبلغ 880,149 معادل %17 می باشد</v>
      </c>
    </row>
    <row r="238" spans="1:14" x14ac:dyDescent="0.25">
      <c r="A238" t="str">
        <f>[1]!جدول1[[#This Row],[نام محصول]]</f>
        <v>شکلات مفزدار بیتر85درصد40000ف100گرم</v>
      </c>
      <c r="B238" t="str">
        <f>[1]!جدول1[[#This Row],[کد اختصاصی کالا (بارکد)]]</f>
        <v>10242</v>
      </c>
      <c r="C238" t="str">
        <f>[1]!جدول1[[#This Row],[گروه محصول]]</f>
        <v>شکلات شیرین عسل</v>
      </c>
      <c r="D238" t="str">
        <f>[1]!جدول1[[#This Row],[فروشگاه]]</f>
        <v>آریا پخش فردوس قنبریان</v>
      </c>
      <c r="E238" s="1">
        <v>350982</v>
      </c>
      <c r="F238">
        <f>[1]!جدول1[[#This Row],[تعداد فروش]]</f>
        <v>438</v>
      </c>
      <c r="G238">
        <f>[1]!جدول1[[#This Row],[قیمت خرید ]]</f>
        <v>222600</v>
      </c>
      <c r="H238" t="str">
        <f>[1]!جدول1[[#This Row],[واحد شمارش]]</f>
        <v>بسته</v>
      </c>
      <c r="I238">
        <f>[1]!جدول1[[#This Row],[تعداد در بسته ]]</f>
        <v>6</v>
      </c>
      <c r="J238" t="str">
        <f>[1]!جدول1[[#This Row],[واحد شمارش بسته ]]</f>
        <v>عدد</v>
      </c>
      <c r="K238" s="1">
        <v>2105889</v>
      </c>
      <c r="L238">
        <f>[1]!جدول1[[#This Row],[درصد تخفیف]]</f>
        <v>0</v>
      </c>
      <c r="M238">
        <f>[1]!جدول1[[#This Row],[تعداد موجودی کالا]]</f>
        <v>282</v>
      </c>
      <c r="N238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239" spans="1:14" x14ac:dyDescent="0.25">
      <c r="A239" t="str">
        <f>[1]!جدول1[[#This Row],[نام محصول]]</f>
        <v>شکلات دریم شیری کارامل 6000ف#نداریم</v>
      </c>
      <c r="B239" t="str">
        <f>[1]!جدول1[[#This Row],[کد اختصاصی کالا (بارکد)]]</f>
        <v>10243</v>
      </c>
      <c r="C239" t="str">
        <f>[1]!جدول1[[#This Row],[گروه محصول]]</f>
        <v>شکلات شیرین عسل</v>
      </c>
      <c r="D239" t="str">
        <f>[1]!جدول1[[#This Row],[فروشگاه]]</f>
        <v>آریا پخش فردوس قنبریان</v>
      </c>
      <c r="E239" s="1">
        <v>52659</v>
      </c>
      <c r="F239">
        <f>[1]!جدول1[[#This Row],[تعداد فروش]]</f>
        <v>0</v>
      </c>
      <c r="G239">
        <f>[1]!جدول1[[#This Row],[قیمت خرید ]]</f>
        <v>44520</v>
      </c>
      <c r="H239" t="str">
        <f>[1]!جدول1[[#This Row],[واحد شمارش]]</f>
        <v>بسته</v>
      </c>
      <c r="I239">
        <f>[1]!جدول1[[#This Row],[تعداد در بسته ]]</f>
        <v>24</v>
      </c>
      <c r="J239" t="str">
        <f>[1]!جدول1[[#This Row],[واحد شمارش بسته ]]</f>
        <v>عدد</v>
      </c>
      <c r="K239" s="1">
        <v>1263805</v>
      </c>
      <c r="L239">
        <f>[1]!جدول1[[#This Row],[درصد تخفیف]]</f>
        <v>0</v>
      </c>
      <c r="M239">
        <f>[1]!جدول1[[#This Row],[تعداد موجودی کالا]]</f>
        <v>48</v>
      </c>
      <c r="N239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240" spans="1:14" x14ac:dyDescent="0.25">
      <c r="A240" t="str">
        <f>[1]!جدول1[[#This Row],[نام محصول]]</f>
        <v xml:space="preserve">شکلات دریم شیری کارامل 20ف# </v>
      </c>
      <c r="B240" t="str">
        <f>[1]!جدول1[[#This Row],[کد اختصاصی کالا (بارکد)]]</f>
        <v>10244</v>
      </c>
      <c r="C240" t="str">
        <f>[1]!جدول1[[#This Row],[گروه محصول]]</f>
        <v>شکلات شیرین عسل</v>
      </c>
      <c r="D240" t="str">
        <f>[1]!جدول1[[#This Row],[فروشگاه]]</f>
        <v>آریا پخش فردوس قنبریان</v>
      </c>
      <c r="E240" s="1">
        <v>169178</v>
      </c>
      <c r="F240">
        <f>[1]!جدول1[[#This Row],[تعداد فروش]]</f>
        <v>216</v>
      </c>
      <c r="G240">
        <f>[1]!جدول1[[#This Row],[قیمت خرید ]]</f>
        <v>148400</v>
      </c>
      <c r="H240" t="str">
        <f>[1]!جدول1[[#This Row],[واحد شمارش]]</f>
        <v>بسته</v>
      </c>
      <c r="I240">
        <f>[1]!جدول1[[#This Row],[تعداد در بسته ]]</f>
        <v>24</v>
      </c>
      <c r="J240" t="str">
        <f>[1]!جدول1[[#This Row],[واحد شمارش بسته ]]</f>
        <v>عدد</v>
      </c>
      <c r="K240" s="1">
        <v>4060265</v>
      </c>
      <c r="L240">
        <f>[1]!جدول1[[#This Row],[درصد تخفیف]]</f>
        <v>0</v>
      </c>
      <c r="M240">
        <f>[1]!جدول1[[#This Row],[تعداد موجودی کالا]]</f>
        <v>576</v>
      </c>
      <c r="N240" t="str">
        <f>[1]!جدول1[[#This Row],[توضیحات محصول]]</f>
        <v>قیمت مصرف کننده  200,000 ریال می با شد که سود خرید شما از این محصول مبلغ 30,822 معادل %18 می باشد</v>
      </c>
    </row>
    <row r="241" spans="1:14" x14ac:dyDescent="0.25">
      <c r="A241" t="str">
        <f>[1]!جدول1[[#This Row],[نام محصول]]</f>
        <v>شکلات اسپارک فله3k نداریم</v>
      </c>
      <c r="B241" t="str">
        <f>[1]!جدول1[[#This Row],[کد اختصاصی کالا (بارکد)]]</f>
        <v>10245</v>
      </c>
      <c r="C241" t="str">
        <f>[1]!جدول1[[#This Row],[گروه محصول]]</f>
        <v>شکلات شیرین عسل</v>
      </c>
      <c r="D241" t="str">
        <f>[1]!جدول1[[#This Row],[فروشگاه]]</f>
        <v>آریا پخش فردوس قنبریان</v>
      </c>
      <c r="E241" s="1">
        <v>3950040</v>
      </c>
      <c r="F241">
        <f>[1]!جدول1[[#This Row],[تعداد فروش]]</f>
        <v>0</v>
      </c>
      <c r="G241">
        <f>[1]!جدول1[[#This Row],[قیمت خرید ]]</f>
        <v>3950000</v>
      </c>
      <c r="H241" t="str">
        <f>[1]!جدول1[[#This Row],[واحد شمارش]]</f>
        <v>کارتن</v>
      </c>
      <c r="I241">
        <f>[1]!جدول1[[#This Row],[تعداد در بسته ]]</f>
        <v>0</v>
      </c>
      <c r="J241" t="str">
        <f>[1]!جدول1[[#This Row],[واحد شمارش بسته ]]</f>
        <v>کارتن</v>
      </c>
      <c r="K241" s="1">
        <v>0</v>
      </c>
      <c r="L241">
        <f>[1]!جدول1[[#This Row],[درصد تخفیف]]</f>
        <v>0</v>
      </c>
      <c r="M241">
        <f>[1]!جدول1[[#This Row],[تعداد موجودی کالا]]</f>
        <v>6</v>
      </c>
      <c r="N241" t="str">
        <f>[1]!جدول1[[#This Row],[توضیحات محصول]]</f>
        <v>قیمت مصرف کننده  4,500,000 ریال می با شد که سود خرید شما از این محصول مبلغ 549,961 معادل %14 می باشد</v>
      </c>
    </row>
    <row r="242" spans="1:14" x14ac:dyDescent="0.25">
      <c r="A242" t="str">
        <f>[1]!جدول1[[#This Row],[نام محصول]]</f>
        <v xml:space="preserve">شکلات اسپارک نارگیلی مینی چر120000ف </v>
      </c>
      <c r="B242" t="str">
        <f>[1]!جدول1[[#This Row],[کد اختصاصی کالا (بارکد)]]</f>
        <v>10246</v>
      </c>
      <c r="C242" t="str">
        <f>[1]!جدول1[[#This Row],[گروه محصول]]</f>
        <v>شکلات شیرین عسل</v>
      </c>
      <c r="D242" t="str">
        <f>[1]!جدول1[[#This Row],[فروشگاه]]</f>
        <v>آریا پخش فردوس قنبریان</v>
      </c>
      <c r="E242" s="1">
        <v>1053171</v>
      </c>
      <c r="F242">
        <f>[1]!جدول1[[#This Row],[تعداد فروش]]</f>
        <v>434</v>
      </c>
      <c r="G242">
        <f>[1]!جدول1[[#This Row],[قیمت خرید ]]</f>
        <v>763200</v>
      </c>
      <c r="H242" t="str">
        <f>[1]!جدول1[[#This Row],[واحد شمارش]]</f>
        <v>بسته</v>
      </c>
      <c r="I242">
        <f>[1]!جدول1[[#This Row],[تعداد در بسته ]]</f>
        <v>6</v>
      </c>
      <c r="J242" t="str">
        <f>[1]!جدول1[[#This Row],[واحد شمارش بسته ]]</f>
        <v>عدد</v>
      </c>
      <c r="K242" s="1">
        <v>6319023</v>
      </c>
      <c r="L242">
        <f>[1]!جدول1[[#This Row],[درصد تخفیف]]</f>
        <v>0</v>
      </c>
      <c r="M242">
        <f>[1]!جدول1[[#This Row],[تعداد موجودی کالا]]</f>
        <v>0</v>
      </c>
      <c r="N242" t="str">
        <f>[1]!جدول1[[#This Row],[توضیحات محصول]]</f>
        <v>قیمت مصرف کننده  1,200,000 ریال می با شد که سود خرید شما از این محصول مبلغ 146,829 معادل %14 می باشد</v>
      </c>
    </row>
    <row r="243" spans="1:14" x14ac:dyDescent="0.25">
      <c r="A243" t="str">
        <f>[1]!جدول1[[#This Row],[نام محصول]]</f>
        <v>شکلات مینیچر800گرم بادام زمینی120000</v>
      </c>
      <c r="B243" t="str">
        <f>[1]!جدول1[[#This Row],[کد اختصاصی کالا (بارکد)]]</f>
        <v>10247</v>
      </c>
      <c r="C243" t="str">
        <f>[1]!جدول1[[#This Row],[گروه محصول]]</f>
        <v>شکلات شیرین عسل</v>
      </c>
      <c r="D243" t="str">
        <f>[1]!جدول1[[#This Row],[فروشگاه]]</f>
        <v>آریا پخش فردوس قنبریان</v>
      </c>
      <c r="E243" s="1">
        <v>1053171</v>
      </c>
      <c r="F243">
        <f>[1]!جدول1[[#This Row],[تعداد فروش]]</f>
        <v>16</v>
      </c>
      <c r="G243">
        <f>[1]!جدول1[[#This Row],[قیمت خرید ]]</f>
        <v>667800</v>
      </c>
      <c r="H243" t="str">
        <f>[1]!جدول1[[#This Row],[واحد شمارش]]</f>
        <v>بسته</v>
      </c>
      <c r="I243">
        <f>[1]!جدول1[[#This Row],[تعداد در بسته ]]</f>
        <v>6</v>
      </c>
      <c r="J243" t="str">
        <f>[1]!جدول1[[#This Row],[واحد شمارش بسته ]]</f>
        <v>عدد</v>
      </c>
      <c r="K243" s="1">
        <v>6319023</v>
      </c>
      <c r="L243">
        <f>[1]!جدول1[[#This Row],[درصد تخفیف]]</f>
        <v>0</v>
      </c>
      <c r="M243">
        <f>[1]!جدول1[[#This Row],[تعداد موجودی کالا]]</f>
        <v>178</v>
      </c>
      <c r="N243" t="str">
        <f>[1]!جدول1[[#This Row],[توضیحات محصول]]</f>
        <v>قیمت مصرف کننده  1,200,000 ریال می با شد که سود خرید شما از این محصول مبلغ 146,829 معادل %14 می باشد</v>
      </c>
    </row>
    <row r="244" spans="1:14" x14ac:dyDescent="0.25">
      <c r="A244" t="str">
        <f>[1]!جدول1[[#This Row],[نام محصول]]</f>
        <v>شکلات وینر24ع بادام زمینی5000ف نداریم</v>
      </c>
      <c r="B244" t="str">
        <f>[1]!جدول1[[#This Row],[کد اختصاصی کالا (بارکد)]]</f>
        <v>10248</v>
      </c>
      <c r="C244" t="str">
        <f>[1]!جدول1[[#This Row],[گروه محصول]]</f>
        <v>شکلات شیرین عسل</v>
      </c>
      <c r="D244" t="str">
        <f>[1]!جدول1[[#This Row],[فروشگاه]]</f>
        <v>آریا پخش فردوس قنبریان</v>
      </c>
      <c r="E244" s="1">
        <v>43901</v>
      </c>
      <c r="F244">
        <f>[1]!جدول1[[#This Row],[تعداد فروش]]</f>
        <v>0</v>
      </c>
      <c r="G244">
        <f>[1]!جدول1[[#This Row],[قیمت خرید ]]</f>
        <v>37312</v>
      </c>
      <c r="H244" t="str">
        <f>[1]!جدول1[[#This Row],[واحد شمارش]]</f>
        <v>بسته</v>
      </c>
      <c r="I244">
        <f>[1]!جدول1[[#This Row],[تعداد در بسته ]]</f>
        <v>24</v>
      </c>
      <c r="J244" t="str">
        <f>[1]!جدول1[[#This Row],[واحد شمارش بسته ]]</f>
        <v>عدد</v>
      </c>
      <c r="K244" s="1">
        <v>1053635</v>
      </c>
      <c r="L244">
        <f>[1]!جدول1[[#This Row],[درصد تخفیف]]</f>
        <v>0</v>
      </c>
      <c r="M244">
        <f>[1]!جدول1[[#This Row],[تعداد موجودی کالا]]</f>
        <v>902</v>
      </c>
      <c r="N24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245" spans="1:14" x14ac:dyDescent="0.25">
      <c r="A245" t="str">
        <f>[1]!جدول1[[#This Row],[نام محصول]]</f>
        <v>شکلات صبحانه لیوانی80ف#</v>
      </c>
      <c r="B245" t="str">
        <f>[1]!جدول1[[#This Row],[کد اختصاصی کالا (بارکد)]]</f>
        <v>10249</v>
      </c>
      <c r="C245" t="str">
        <f>[1]!جدول1[[#This Row],[گروه محصول]]</f>
        <v>شکلات شیرین عسل</v>
      </c>
      <c r="D245" t="str">
        <f>[1]!جدول1[[#This Row],[فروشگاه]]</f>
        <v>آریا پخش فردوس قنبریان</v>
      </c>
      <c r="E245" s="1">
        <v>676711</v>
      </c>
      <c r="F245">
        <f>[1]!جدول1[[#This Row],[تعداد فروش]]</f>
        <v>220</v>
      </c>
      <c r="G245">
        <f>[1]!جدول1[[#This Row],[قیمت خرید ]]</f>
        <v>593600</v>
      </c>
      <c r="H245" t="str">
        <f>[1]!جدول1[[#This Row],[واحد شمارش]]</f>
        <v>کارتن</v>
      </c>
      <c r="I245">
        <f>[1]!جدول1[[#This Row],[تعداد در بسته ]]</f>
        <v>12</v>
      </c>
      <c r="J245" t="str">
        <f>[1]!جدول1[[#This Row],[واحد شمارش بسته ]]</f>
        <v>عدد</v>
      </c>
      <c r="K245" s="1">
        <v>8120529</v>
      </c>
      <c r="L245">
        <f>[1]!جدول1[[#This Row],[درصد تخفیف]]</f>
        <v>0</v>
      </c>
      <c r="M245">
        <f>[1]!جدول1[[#This Row],[تعداد موجودی کالا]]</f>
        <v>192</v>
      </c>
      <c r="N245" t="str">
        <f>[1]!جدول1[[#This Row],[توضیحات محصول]]</f>
        <v>قیمت مصرف کننده  800,000 ریال می با شد که سود خرید شما از این محصول مبلغ 123,289 معادل %18 می باشد</v>
      </c>
    </row>
    <row r="246" spans="1:14" x14ac:dyDescent="0.25">
      <c r="A246" t="str">
        <f>[1]!جدول1[[#This Row],[نام محصول]]</f>
        <v>شکلات زووو عروسکی 7000ف</v>
      </c>
      <c r="B246" t="str">
        <f>[1]!جدول1[[#This Row],[کد اختصاصی کالا (بارکد)]]</f>
        <v>10250</v>
      </c>
      <c r="C246" t="str">
        <f>[1]!جدول1[[#This Row],[گروه محصول]]</f>
        <v>شکلات شیرین عسل</v>
      </c>
      <c r="D246" t="str">
        <f>[1]!جدول1[[#This Row],[فروشگاه]]</f>
        <v>آریا پخش فردوس قنبریان</v>
      </c>
      <c r="E246" s="1">
        <v>61417</v>
      </c>
      <c r="F246">
        <f>[1]!جدول1[[#This Row],[تعداد فروش]]</f>
        <v>672</v>
      </c>
      <c r="G246">
        <f>[1]!جدول1[[#This Row],[قیمت خرید ]]</f>
        <v>48760</v>
      </c>
      <c r="H246" t="str">
        <f>[1]!جدول1[[#This Row],[واحد شمارش]]</f>
        <v>بسته</v>
      </c>
      <c r="I246">
        <f>[1]!جدول1[[#This Row],[تعداد در بسته ]]</f>
        <v>24</v>
      </c>
      <c r="J246" t="str">
        <f>[1]!جدول1[[#This Row],[واحد شمارش بسته ]]</f>
        <v>عدد</v>
      </c>
      <c r="K246" s="1">
        <v>1473999</v>
      </c>
      <c r="L246">
        <f>[1]!جدول1[[#This Row],[درصد تخفیف]]</f>
        <v>0</v>
      </c>
      <c r="M246">
        <f>[1]!جدول1[[#This Row],[تعداد موجودی کالا]]</f>
        <v>3153</v>
      </c>
      <c r="N246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247" spans="1:14" x14ac:dyDescent="0.25">
      <c r="A247" t="str">
        <f>[1]!جدول1[[#This Row],[نام محصول]]</f>
        <v>شکلات مغزدار800gr*6 نوقا مینی چر</v>
      </c>
      <c r="B247" t="str">
        <f>[1]!جدول1[[#This Row],[کد اختصاصی کالا (بارکد)]]</f>
        <v>10251</v>
      </c>
      <c r="C247" t="str">
        <f>[1]!جدول1[[#This Row],[گروه محصول]]</f>
        <v>شکلات شیرین عسل</v>
      </c>
      <c r="D247" t="str">
        <f>[1]!جدول1[[#This Row],[فروشگاه]]</f>
        <v>آریا پخش فردوس قنبریان</v>
      </c>
      <c r="E247" s="1">
        <v>877454</v>
      </c>
      <c r="F247">
        <f>[1]!جدول1[[#This Row],[تعداد فروش]]</f>
        <v>7</v>
      </c>
      <c r="G247">
        <f>[1]!جدول1[[#This Row],[قیمت خرید ]]</f>
        <v>763200</v>
      </c>
      <c r="H247" t="str">
        <f>[1]!جدول1[[#This Row],[واحد شمارش]]</f>
        <v>بسته</v>
      </c>
      <c r="I247">
        <f>[1]!جدول1[[#This Row],[تعداد در بسته ]]</f>
        <v>6</v>
      </c>
      <c r="J247" t="str">
        <f>[1]!جدول1[[#This Row],[واحد شمارش بسته ]]</f>
        <v>عدد</v>
      </c>
      <c r="K247" s="1">
        <v>5264723</v>
      </c>
      <c r="L247">
        <f>[1]!جدول1[[#This Row],[درصد تخفیف]]</f>
        <v>0</v>
      </c>
      <c r="M247">
        <f>[1]!جدول1[[#This Row],[تعداد موجودی کالا]]</f>
        <v>613</v>
      </c>
      <c r="N247" t="str">
        <f>[1]!جدول1[[#This Row],[توضیحات محصول]]</f>
        <v>قیمت مصرف کننده  1,000,000 ریال می با شد که سود خرید شما از این محصول مبلغ 122,546 معادل %14 می باشد</v>
      </c>
    </row>
    <row r="248" spans="1:14" x14ac:dyDescent="0.25">
      <c r="A248" t="str">
        <f>[1]!جدول1[[#This Row],[نام محصول]]</f>
        <v>شکلات مینی چر فله3k</v>
      </c>
      <c r="B248" t="str">
        <f>[1]!جدول1[[#This Row],[کد اختصاصی کالا (بارکد)]]</f>
        <v>10252</v>
      </c>
      <c r="C248" t="str">
        <f>[1]!جدول1[[#This Row],[گروه محصول]]</f>
        <v>شکلات شیرین عسل</v>
      </c>
      <c r="D248" t="str">
        <f>[1]!جدول1[[#This Row],[فروشگاه]]</f>
        <v>آریا پخش فردوس قنبریان</v>
      </c>
      <c r="E248" s="1">
        <v>4758128</v>
      </c>
      <c r="F248">
        <f>[1]!جدول1[[#This Row],[تعداد فروش]]</f>
        <v>17</v>
      </c>
      <c r="G248">
        <f>[1]!جدول1[[#This Row],[قیمت خرید ]]</f>
        <v>3300000</v>
      </c>
      <c r="H248" t="str">
        <f>[1]!جدول1[[#This Row],[واحد شمارش]]</f>
        <v>کارتن</v>
      </c>
      <c r="I248">
        <f>[1]!جدول1[[#This Row],[تعداد در بسته ]]</f>
        <v>0</v>
      </c>
      <c r="J248" t="str">
        <f>[1]!جدول1[[#This Row],[واحد شمارش بسته ]]</f>
        <v>کارتن</v>
      </c>
      <c r="K248" s="1">
        <v>0</v>
      </c>
      <c r="L248">
        <f>[1]!جدول1[[#This Row],[درصد تخفیف]]</f>
        <v>0</v>
      </c>
      <c r="M248">
        <f>[1]!جدول1[[#This Row],[تعداد موجودی کالا]]</f>
        <v>1</v>
      </c>
      <c r="N248" t="str">
        <f>[1]!جدول1[[#This Row],[توضیحات محصول]]</f>
        <v>قیمت مصرف کننده  5,500,000 ریال می با شد که سود خرید شما از این محصول مبلغ 741,872 معادل %16 می باشد</v>
      </c>
    </row>
    <row r="249" spans="1:14" x14ac:dyDescent="0.25">
      <c r="A249" t="str">
        <f>[1]!جدول1[[#This Row],[نام محصول]]</f>
        <v>شکلات مینی میکس فله</v>
      </c>
      <c r="B249" t="str">
        <f>[1]!جدول1[[#This Row],[کد اختصاصی کالا (بارکد)]]</f>
        <v>10253</v>
      </c>
      <c r="C249" t="str">
        <f>[1]!جدول1[[#This Row],[گروه محصول]]</f>
        <v>شکلات شیرین عسل</v>
      </c>
      <c r="D249" t="str">
        <f>[1]!جدول1[[#This Row],[فروشگاه]]</f>
        <v>آریا پخش فردوس قنبریان</v>
      </c>
      <c r="E249" s="1">
        <v>4758128</v>
      </c>
      <c r="F249">
        <f>[1]!جدول1[[#This Row],[تعداد فروش]]</f>
        <v>7</v>
      </c>
      <c r="G249">
        <f>[1]!جدول1[[#This Row],[قیمت خرید ]]</f>
        <v>3158000</v>
      </c>
      <c r="H249" t="str">
        <f>[1]!جدول1[[#This Row],[واحد شمارش]]</f>
        <v>کارتن</v>
      </c>
      <c r="I249">
        <f>[1]!جدول1[[#This Row],[تعداد در بسته ]]</f>
        <v>0</v>
      </c>
      <c r="J249" t="str">
        <f>[1]!جدول1[[#This Row],[واحد شمارش بسته ]]</f>
        <v>کارتن</v>
      </c>
      <c r="K249" s="1">
        <v>0</v>
      </c>
      <c r="L249">
        <f>[1]!جدول1[[#This Row],[درصد تخفیف]]</f>
        <v>0</v>
      </c>
      <c r="M249">
        <f>[1]!جدول1[[#This Row],[تعداد موجودی کالا]]</f>
        <v>9</v>
      </c>
      <c r="N249" t="str">
        <f>[1]!جدول1[[#This Row],[توضیحات محصول]]</f>
        <v>قیمت مصرف کننده  5,500,000 ریال می با شد که سود خرید شما از این محصول مبلغ 741,872 معادل %16 می باشد</v>
      </c>
    </row>
    <row r="250" spans="1:14" x14ac:dyDescent="0.25">
      <c r="A250" t="str">
        <f>[1]!جدول1[[#This Row],[نام محصول]]</f>
        <v>شکلات وینر فله</v>
      </c>
      <c r="B250" t="str">
        <f>[1]!جدول1[[#This Row],[کد اختصاصی کالا (بارکد)]]</f>
        <v>10254</v>
      </c>
      <c r="C250" t="str">
        <f>[1]!جدول1[[#This Row],[گروه محصول]]</f>
        <v>شکلات شیرین عسل</v>
      </c>
      <c r="D250" t="str">
        <f>[1]!جدول1[[#This Row],[فروشگاه]]</f>
        <v>آریا پخش فردوس قنبریان</v>
      </c>
      <c r="E250" s="1">
        <v>0</v>
      </c>
      <c r="F250">
        <f>[1]!جدول1[[#This Row],[تعداد فروش]]</f>
        <v>0</v>
      </c>
      <c r="G250">
        <f>[1]!جدول1[[#This Row],[قیمت خرید ]]</f>
        <v>0</v>
      </c>
      <c r="H250" t="str">
        <f>[1]!جدول1[[#This Row],[واحد شمارش]]</f>
        <v>کارتن</v>
      </c>
      <c r="I250">
        <f>[1]!جدول1[[#This Row],[تعداد در بسته ]]</f>
        <v>0</v>
      </c>
      <c r="J250" t="str">
        <f>[1]!جدول1[[#This Row],[واحد شمارش بسته ]]</f>
        <v>کارتن</v>
      </c>
      <c r="K250" s="1">
        <v>0</v>
      </c>
      <c r="L250">
        <f>[1]!جدول1[[#This Row],[درصد تخفیف]]</f>
        <v>0</v>
      </c>
      <c r="M250">
        <f>[1]!جدول1[[#This Row],[تعداد موجودی کالا]]</f>
        <v>0</v>
      </c>
      <c r="N250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51" spans="1:14" x14ac:dyDescent="0.25">
      <c r="A251" t="str">
        <f>[1]!جدول1[[#This Row],[نام محصول]]</f>
        <v>شکلات توپی فان بال دراژه شکلاتی 6000نداریم</v>
      </c>
      <c r="B251" t="str">
        <f>[1]!جدول1[[#This Row],[کد اختصاصی کالا (بارکد)]]</f>
        <v>10255</v>
      </c>
      <c r="C251" t="str">
        <f>[1]!جدول1[[#This Row],[گروه محصول]]</f>
        <v>شکلات شیرین عسل</v>
      </c>
      <c r="D251" t="str">
        <f>[1]!جدول1[[#This Row],[فروشگاه]]</f>
        <v>آریا پخش فردوس قنبریان</v>
      </c>
      <c r="E251" s="1">
        <v>52659</v>
      </c>
      <c r="F251">
        <f>[1]!جدول1[[#This Row],[تعداد فروش]]</f>
        <v>0</v>
      </c>
      <c r="G251">
        <f>[1]!جدول1[[#This Row],[قیمت خرید ]]</f>
        <v>44520</v>
      </c>
      <c r="H251" t="str">
        <f>[1]!جدول1[[#This Row],[واحد شمارش]]</f>
        <v>بسته</v>
      </c>
      <c r="I251">
        <f>[1]!جدول1[[#This Row],[تعداد در بسته ]]</f>
        <v>45</v>
      </c>
      <c r="J251" t="str">
        <f>[1]!جدول1[[#This Row],[واحد شمارش بسته ]]</f>
        <v>عدد</v>
      </c>
      <c r="K251" s="1">
        <v>2369634</v>
      </c>
      <c r="L251">
        <f>[1]!جدول1[[#This Row],[درصد تخفیف]]</f>
        <v>0</v>
      </c>
      <c r="M251">
        <f>[1]!جدول1[[#This Row],[تعداد موجودی کالا]]</f>
        <v>143</v>
      </c>
      <c r="N251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252" spans="1:14" x14ac:dyDescent="0.25">
      <c r="A252" t="str">
        <f>[1]!جدول1[[#This Row],[نام محصول]]</f>
        <v>دراژه شکلاتی فال بال با روکش رنگی استنددار فال بال2500ف</v>
      </c>
      <c r="B252" t="str">
        <f>[1]!جدول1[[#This Row],[کد اختصاصی کالا (بارکد)]]</f>
        <v>10256</v>
      </c>
      <c r="C252" t="str">
        <f>[1]!جدول1[[#This Row],[گروه محصول]]</f>
        <v>شکلات شیرین عسل</v>
      </c>
      <c r="D252" t="str">
        <f>[1]!جدول1[[#This Row],[فروشگاه]]</f>
        <v>آریا پخش فردوس قنبریان</v>
      </c>
      <c r="E252" s="1">
        <v>21922</v>
      </c>
      <c r="F252">
        <f>[1]!جدول1[[#This Row],[تعداد فروش]]</f>
        <v>0</v>
      </c>
      <c r="G252">
        <f>[1]!جدول1[[#This Row],[قیمت خرید ]]</f>
        <v>18656</v>
      </c>
      <c r="H252" t="str">
        <f>[1]!جدول1[[#This Row],[واحد شمارش]]</f>
        <v>کارتن</v>
      </c>
      <c r="I252">
        <f>[1]!جدول1[[#This Row],[تعداد در بسته ]]</f>
        <v>72</v>
      </c>
      <c r="J252" t="str">
        <f>[1]!جدول1[[#This Row],[واحد شمارش بسته ]]</f>
        <v>بسته</v>
      </c>
      <c r="K252" s="1">
        <v>1578400</v>
      </c>
      <c r="L252">
        <f>[1]!جدول1[[#This Row],[درصد تخفیف]]</f>
        <v>0</v>
      </c>
      <c r="M252">
        <f>[1]!جدول1[[#This Row],[تعداد موجودی کالا]]</f>
        <v>0</v>
      </c>
      <c r="N252" t="str">
        <f>[1]!جدول1[[#This Row],[توضیحات محصول]]</f>
        <v>قیمت مصرف کننده  25,000 ریال می با شد که سود خرید شما از این محصول مبلغ 3,078 معادل %14 می باشد</v>
      </c>
    </row>
    <row r="253" spans="1:14" x14ac:dyDescent="0.25">
      <c r="A253" t="str">
        <f>[1]!جدول1[[#This Row],[نام محصول]]</f>
        <v>دراژه فان بال 100gr*24 نعنایی 8000</v>
      </c>
      <c r="B253" t="str">
        <f>[1]!جدول1[[#This Row],[کد اختصاصی کالا (بارکد)]]</f>
        <v>10257</v>
      </c>
      <c r="C253" t="str">
        <f>[1]!جدول1[[#This Row],[گروه محصول]]</f>
        <v>شکلات شیرین عسل</v>
      </c>
      <c r="D253" t="str">
        <f>[1]!جدول1[[#This Row],[فروشگاه]]</f>
        <v>آریا پخش فردوس قنبریان</v>
      </c>
      <c r="E253" s="1">
        <v>70174</v>
      </c>
      <c r="F253">
        <f>[1]!جدول1[[#This Row],[تعداد فروش]]</f>
        <v>0</v>
      </c>
      <c r="G253">
        <f>[1]!جدول1[[#This Row],[قیمت خرید ]]</f>
        <v>59360</v>
      </c>
      <c r="H253" t="str">
        <f>[1]!جدول1[[#This Row],[واحد شمارش]]</f>
        <v>کارتن</v>
      </c>
      <c r="I253">
        <f>[1]!جدول1[[#This Row],[تعداد در بسته ]]</f>
        <v>24</v>
      </c>
      <c r="J253" t="str">
        <f>[1]!جدول1[[#This Row],[واحد شمارش بسته ]]</f>
        <v>عدد</v>
      </c>
      <c r="K253" s="1">
        <v>1684169</v>
      </c>
      <c r="L253">
        <f>[1]!جدول1[[#This Row],[درصد تخفیف]]</f>
        <v>0</v>
      </c>
      <c r="M253">
        <f>[1]!جدول1[[#This Row],[تعداد موجودی کالا]]</f>
        <v>0</v>
      </c>
      <c r="N253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254" spans="1:14" x14ac:dyDescent="0.25">
      <c r="A254" t="str">
        <f>[1]!جدول1[[#This Row],[نام محصول]]</f>
        <v>دراژه شکلاتی پرستیژ 300gr*12 با مغز اسنک مخلوط40000ف</v>
      </c>
      <c r="B254" t="str">
        <f>[1]!جدول1[[#This Row],[کد اختصاصی کالا (بارکد)]]</f>
        <v>10258</v>
      </c>
      <c r="C254" t="str">
        <f>[1]!جدول1[[#This Row],[گروه محصول]]</f>
        <v>شکلات شیرین عسل</v>
      </c>
      <c r="D254" t="str">
        <f>[1]!جدول1[[#This Row],[فروشگاه]]</f>
        <v>آریا پخش فردوس قنبریان</v>
      </c>
      <c r="E254" s="1">
        <v>350991</v>
      </c>
      <c r="F254">
        <f>[1]!جدول1[[#This Row],[تعداد فروش]]</f>
        <v>0</v>
      </c>
      <c r="G254">
        <f>[1]!جدول1[[#This Row],[قیمت خرید ]]</f>
        <v>333900</v>
      </c>
      <c r="H254" t="str">
        <f>[1]!جدول1[[#This Row],[واحد شمارش]]</f>
        <v>کارتن</v>
      </c>
      <c r="I254">
        <f>[1]!جدول1[[#This Row],[تعداد در بسته ]]</f>
        <v>12</v>
      </c>
      <c r="J254" t="str">
        <f>[1]!جدول1[[#This Row],[واحد شمارش بسته ]]</f>
        <v>عدد</v>
      </c>
      <c r="K254" s="1">
        <v>4211886</v>
      </c>
      <c r="L254">
        <f>[1]!جدول1[[#This Row],[درصد تخفیف]]</f>
        <v>0</v>
      </c>
      <c r="M254">
        <f>[1]!جدول1[[#This Row],[تعداد موجودی کالا]]</f>
        <v>4</v>
      </c>
      <c r="N254" t="str">
        <f>[1]!جدول1[[#This Row],[توضیحات محصول]]</f>
        <v>قیمت مصرف کننده  400,000 ریال می با شد که سود خرید شما از این محصول مبلغ 49,009 معادل %14 می باشد</v>
      </c>
    </row>
    <row r="255" spans="1:14" x14ac:dyDescent="0.25">
      <c r="A255" t="str">
        <f>[1]!جدول1[[#This Row],[نام محصول]]</f>
        <v>دراژه شکلاتی پرستیژ بامغز اسنک مخلوط 15ف</v>
      </c>
      <c r="B255" t="str">
        <f>[1]!جدول1[[#This Row],[کد اختصاصی کالا (بارکد)]]</f>
        <v>10259</v>
      </c>
      <c r="C255" t="str">
        <f>[1]!جدول1[[#This Row],[گروه محصول]]</f>
        <v>شکلات شیرین عسل</v>
      </c>
      <c r="D255" t="str">
        <f>[1]!جدول1[[#This Row],[فروشگاه]]</f>
        <v>آریا پخش فردوس قنبریان</v>
      </c>
      <c r="E255" s="1">
        <v>131646</v>
      </c>
      <c r="F255">
        <f>[1]!جدول1[[#This Row],[تعداد فروش]]</f>
        <v>240</v>
      </c>
      <c r="G255">
        <f>[1]!جدول1[[#This Row],[قیمت خرید ]]</f>
        <v>95400</v>
      </c>
      <c r="H255" t="str">
        <f>[1]!جدول1[[#This Row],[واحد شمارش]]</f>
        <v>کارتن</v>
      </c>
      <c r="I255">
        <f>[1]!جدول1[[#This Row],[تعداد در بسته ]]</f>
        <v>48</v>
      </c>
      <c r="J255" t="str">
        <f>[1]!جدول1[[#This Row],[واحد شمارش بسته ]]</f>
        <v>عدد</v>
      </c>
      <c r="K255" s="1">
        <v>6319023</v>
      </c>
      <c r="L255">
        <f>[1]!جدول1[[#This Row],[درصد تخفیف]]</f>
        <v>0</v>
      </c>
      <c r="M255">
        <f>[1]!جدول1[[#This Row],[تعداد موجودی کالا]]</f>
        <v>768</v>
      </c>
      <c r="N255" t="str">
        <f>[1]!جدول1[[#This Row],[توضیحات محصول]]</f>
        <v>قیمت مصرف کننده  150,000 ریال می با شد که سود خرید شما از این محصول مبلغ 18,354 معادل %14 می باشد</v>
      </c>
    </row>
    <row r="256" spans="1:14" x14ac:dyDescent="0.25">
      <c r="A256" t="str">
        <f>[1]!جدول1[[#This Row],[نام محصول]]</f>
        <v xml:space="preserve">نوشابه اسکای1500ccکولا 29500ف </v>
      </c>
      <c r="B256" t="str">
        <f>[1]!جدول1[[#This Row],[کد اختصاصی کالا (بارکد)]]</f>
        <v>10260</v>
      </c>
      <c r="C256" t="str">
        <f>[1]!جدول1[[#This Row],[گروه محصول]]</f>
        <v>نوشابه اسکای</v>
      </c>
      <c r="D256" t="str">
        <f>[1]!جدول1[[#This Row],[فروشگاه]]</f>
        <v>آریا پخش فردوس قنبریان</v>
      </c>
      <c r="E256" s="1">
        <v>202230</v>
      </c>
      <c r="F256">
        <f>[1]!جدول1[[#This Row],[تعداد فروش]]</f>
        <v>192</v>
      </c>
      <c r="G256">
        <f>[1]!جدول1[[#This Row],[قیمت خرید ]]</f>
        <v>166950</v>
      </c>
      <c r="H256" t="str">
        <f>[1]!جدول1[[#This Row],[واحد شمارش]]</f>
        <v>شل</v>
      </c>
      <c r="I256">
        <f>[1]!جدول1[[#This Row],[تعداد در بسته ]]</f>
        <v>6</v>
      </c>
      <c r="J256" t="str">
        <f>[1]!جدول1[[#This Row],[واحد شمارش بسته ]]</f>
        <v>عدد</v>
      </c>
      <c r="K256" s="1">
        <v>1213380</v>
      </c>
      <c r="L256">
        <f>[1]!جدول1[[#This Row],[درصد تخفیف]]</f>
        <v>0</v>
      </c>
      <c r="M256">
        <f>[1]!جدول1[[#This Row],[تعداد موجودی کالا]]</f>
        <v>558</v>
      </c>
      <c r="N256" t="str">
        <f>[1]!جدول1[[#This Row],[توضیحات محصول]]</f>
        <v>قیمت مصرف کننده  295,000 ریال می با شد که سود خرید شما از این محصول مبلغ 92,770 معادل %46 می باشد</v>
      </c>
    </row>
    <row r="257" spans="1:14" x14ac:dyDescent="0.25">
      <c r="A257" t="str">
        <f>[1]!جدول1[[#This Row],[نام محصول]]</f>
        <v>نوشابه اسکای1500ccپرتقالی295000نداریم</v>
      </c>
      <c r="B257" t="str">
        <f>[1]!جدول1[[#This Row],[کد اختصاصی کالا (بارکد)]]</f>
        <v>10261</v>
      </c>
      <c r="C257" t="str">
        <f>[1]!جدول1[[#This Row],[گروه محصول]]</f>
        <v>نوشابه اسکای</v>
      </c>
      <c r="D257" t="str">
        <f>[1]!جدول1[[#This Row],[فروشگاه]]</f>
        <v>آریا پخش فردوس قنبریان</v>
      </c>
      <c r="E257" s="1">
        <v>200601</v>
      </c>
      <c r="F257">
        <f>[1]!جدول1[[#This Row],[تعداد فروش]]</f>
        <v>0</v>
      </c>
      <c r="G257">
        <f>[1]!جدول1[[#This Row],[قیمت خرید ]]</f>
        <v>166950</v>
      </c>
      <c r="H257" t="str">
        <f>[1]!جدول1[[#This Row],[واحد شمارش]]</f>
        <v>شل</v>
      </c>
      <c r="I257">
        <f>[1]!جدول1[[#This Row],[تعداد در بسته ]]</f>
        <v>6</v>
      </c>
      <c r="J257" t="str">
        <f>[1]!جدول1[[#This Row],[واحد شمارش بسته ]]</f>
        <v>عدد</v>
      </c>
      <c r="K257" s="1">
        <v>1203606</v>
      </c>
      <c r="L257">
        <f>[1]!جدول1[[#This Row],[درصد تخفیف]]</f>
        <v>0</v>
      </c>
      <c r="M257">
        <f>[1]!جدول1[[#This Row],[تعداد موجودی کالا]]</f>
        <v>278</v>
      </c>
      <c r="N257" t="str">
        <f>[1]!جدول1[[#This Row],[توضیحات محصول]]</f>
        <v>قیمت مصرف کننده  295,000 ریال می با شد که سود خرید شما از این محصول مبلغ 94,399 معادل %47 می باشد</v>
      </c>
    </row>
    <row r="258" spans="1:14" x14ac:dyDescent="0.25">
      <c r="A258" t="str">
        <f>[1]!جدول1[[#This Row],[نام محصول]]</f>
        <v>نوشابه اسکای1500ccلیمو14800</v>
      </c>
      <c r="B258" t="str">
        <f>[1]!جدول1[[#This Row],[کد اختصاصی کالا (بارکد)]]</f>
        <v>10262</v>
      </c>
      <c r="C258" t="str">
        <f>[1]!جدول1[[#This Row],[گروه محصول]]</f>
        <v>نوشابه اسکای</v>
      </c>
      <c r="D258" t="str">
        <f>[1]!جدول1[[#This Row],[فروشگاه]]</f>
        <v>آریا پخش فردوس قنبریان</v>
      </c>
      <c r="E258" s="1">
        <v>140711</v>
      </c>
      <c r="F258">
        <f>[1]!جدول1[[#This Row],[تعداد فروش]]</f>
        <v>0</v>
      </c>
      <c r="G258">
        <f>[1]!جدول1[[#This Row],[قیمت خرید ]]</f>
        <v>100700</v>
      </c>
      <c r="H258" t="str">
        <f>[1]!جدول1[[#This Row],[واحد شمارش]]</f>
        <v>شل</v>
      </c>
      <c r="I258">
        <f>[1]!جدول1[[#This Row],[تعداد در بسته ]]</f>
        <v>6</v>
      </c>
      <c r="J258" t="str">
        <f>[1]!جدول1[[#This Row],[واحد شمارش بسته ]]</f>
        <v>عدد</v>
      </c>
      <c r="K258" s="1">
        <v>844267</v>
      </c>
      <c r="L258">
        <f>[1]!جدول1[[#This Row],[درصد تخفیف]]</f>
        <v>0</v>
      </c>
      <c r="M258">
        <f>[1]!جدول1[[#This Row],[تعداد موجودی کالا]]</f>
        <v>0</v>
      </c>
      <c r="N258">
        <f>[1]!جدول1[[#This Row],[توضیحات محصول]]</f>
        <v>0</v>
      </c>
    </row>
    <row r="259" spans="1:14" x14ac:dyDescent="0.25">
      <c r="A259" t="str">
        <f>[1]!جدول1[[#This Row],[نام محصول]]</f>
        <v>نوشابه اسکای 300cc کولا 10000ف</v>
      </c>
      <c r="B259" t="str">
        <f>[1]!جدول1[[#This Row],[کد اختصاصی کالا (بارکد)]]</f>
        <v>10263</v>
      </c>
      <c r="C259" t="str">
        <f>[1]!جدول1[[#This Row],[گروه محصول]]</f>
        <v>نوشابه اسکای</v>
      </c>
      <c r="D259" t="str">
        <f>[1]!جدول1[[#This Row],[فروشگاه]]</f>
        <v>آریا پخش فردوس قنبریان</v>
      </c>
      <c r="E259" s="1">
        <v>62535</v>
      </c>
      <c r="F259">
        <f>[1]!جدول1[[#This Row],[تعداد فروش]]</f>
        <v>1056</v>
      </c>
      <c r="G259">
        <f>[1]!جدول1[[#This Row],[قیمت خرید ]]</f>
        <v>53000</v>
      </c>
      <c r="H259" t="str">
        <f>[1]!جدول1[[#This Row],[واحد شمارش]]</f>
        <v>شل</v>
      </c>
      <c r="I259">
        <f>[1]!جدول1[[#This Row],[تعداد در بسته ]]</f>
        <v>12</v>
      </c>
      <c r="J259" t="str">
        <f>[1]!جدول1[[#This Row],[واحد شمارش بسته ]]</f>
        <v>عدد</v>
      </c>
      <c r="K259" s="1">
        <v>750420</v>
      </c>
      <c r="L259">
        <f>[1]!جدول1[[#This Row],[درصد تخفیف]]</f>
        <v>0</v>
      </c>
      <c r="M259">
        <f>[1]!جدول1[[#This Row],[تعداد موجودی کالا]]</f>
        <v>1656</v>
      </c>
      <c r="N259" t="str">
        <f>[1]!جدول1[[#This Row],[توضیحات محصول]]</f>
        <v>قیمت مصرف کننده  100,000 ریال می با شد که سود خرید شما از این محصول مبلغ 37,465 معادل %60 می باشد</v>
      </c>
    </row>
    <row r="260" spans="1:14" x14ac:dyDescent="0.25">
      <c r="A260" t="str">
        <f>[1]!جدول1[[#This Row],[نام محصول]]</f>
        <v>اسکای 1لیتری انگور سفید 25000ف</v>
      </c>
      <c r="B260" t="str">
        <f>[1]!جدول1[[#This Row],[کد اختصاصی کالا (بارکد)]]</f>
        <v>10267</v>
      </c>
      <c r="C260" t="str">
        <f>[1]!جدول1[[#This Row],[گروه محصول]]</f>
        <v>نوشابه اسکای</v>
      </c>
      <c r="D260" t="str">
        <f>[1]!جدول1[[#This Row],[فروشگاه]]</f>
        <v>آریا پخش فردوس قنبریان</v>
      </c>
      <c r="E260" s="1">
        <v>178631</v>
      </c>
      <c r="F260">
        <f>[1]!جدول1[[#This Row],[تعداد فروش]]</f>
        <v>252</v>
      </c>
      <c r="G260">
        <f>[1]!جدول1[[#This Row],[قیمت خرید ]]</f>
        <v>143100</v>
      </c>
      <c r="H260" t="str">
        <f>[1]!جدول1[[#This Row],[واحد شمارش]]</f>
        <v>شل</v>
      </c>
      <c r="I260">
        <f>[1]!جدول1[[#This Row],[تعداد در بسته ]]</f>
        <v>6</v>
      </c>
      <c r="J260" t="str">
        <f>[1]!جدول1[[#This Row],[واحد شمارش بسته ]]</f>
        <v>عدد</v>
      </c>
      <c r="K260" s="1">
        <v>1071784</v>
      </c>
      <c r="L260">
        <f>[1]!جدول1[[#This Row],[درصد تخفیف]]</f>
        <v>0</v>
      </c>
      <c r="M260">
        <f>[1]!جدول1[[#This Row],[تعداد موجودی کالا]]</f>
        <v>252</v>
      </c>
      <c r="N260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261" spans="1:14" x14ac:dyDescent="0.25">
      <c r="A261" t="str">
        <f>[1]!جدول1[[#This Row],[نام محصول]]</f>
        <v>اسکای 1 لیتری انگور قرمز25000#</v>
      </c>
      <c r="B261" t="str">
        <f>[1]!جدول1[[#This Row],[کد اختصاصی کالا (بارکد)]]</f>
        <v>10268</v>
      </c>
      <c r="C261" t="str">
        <f>[1]!جدول1[[#This Row],[گروه محصول]]</f>
        <v>نوشابه اسکای</v>
      </c>
      <c r="D261" t="str">
        <f>[1]!جدول1[[#This Row],[فروشگاه]]</f>
        <v>آریا پخش فردوس قنبریان</v>
      </c>
      <c r="E261" s="1">
        <v>178631</v>
      </c>
      <c r="F261">
        <f>[1]!جدول1[[#This Row],[تعداد فروش]]</f>
        <v>3659</v>
      </c>
      <c r="G261">
        <f>[1]!جدول1[[#This Row],[قیمت خرید ]]</f>
        <v>171720</v>
      </c>
      <c r="H261" t="str">
        <f>[1]!جدول1[[#This Row],[واحد شمارش]]</f>
        <v>شل</v>
      </c>
      <c r="I261">
        <f>[1]!جدول1[[#This Row],[تعداد در بسته ]]</f>
        <v>6</v>
      </c>
      <c r="J261" t="str">
        <f>[1]!جدول1[[#This Row],[واحد شمارش بسته ]]</f>
        <v>عدد</v>
      </c>
      <c r="K261" s="1">
        <v>1071784</v>
      </c>
      <c r="L261">
        <f>[1]!جدول1[[#This Row],[درصد تخفیف]]</f>
        <v>0</v>
      </c>
      <c r="M261">
        <f>[1]!جدول1[[#This Row],[تعداد موجودی کالا]]</f>
        <v>1439</v>
      </c>
      <c r="N261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262" spans="1:14" x14ac:dyDescent="0.25">
      <c r="A262" t="str">
        <f>[1]!جدول1[[#This Row],[نام محصول]]</f>
        <v>اسکای 1 لیتری سیب چای ترش 25000ف#</v>
      </c>
      <c r="B262" t="str">
        <f>[1]!جدول1[[#This Row],[کد اختصاصی کالا (بارکد)]]</f>
        <v>10269</v>
      </c>
      <c r="C262" t="str">
        <f>[1]!جدول1[[#This Row],[گروه محصول]]</f>
        <v>نوشابه اسکای</v>
      </c>
      <c r="D262" t="str">
        <f>[1]!جدول1[[#This Row],[فروشگاه]]</f>
        <v>آریا پخش فردوس قنبریان</v>
      </c>
      <c r="E262" s="1">
        <v>178631</v>
      </c>
      <c r="F262">
        <f>[1]!جدول1[[#This Row],[تعداد فروش]]</f>
        <v>144</v>
      </c>
      <c r="G262">
        <f>[1]!جدول1[[#This Row],[قیمت خرید ]]</f>
        <v>143100</v>
      </c>
      <c r="H262" t="str">
        <f>[1]!جدول1[[#This Row],[واحد شمارش]]</f>
        <v>شل</v>
      </c>
      <c r="I262">
        <f>[1]!جدول1[[#This Row],[تعداد در بسته ]]</f>
        <v>6</v>
      </c>
      <c r="J262" t="str">
        <f>[1]!جدول1[[#This Row],[واحد شمارش بسته ]]</f>
        <v>عدد</v>
      </c>
      <c r="K262" s="1">
        <v>1071784</v>
      </c>
      <c r="L262">
        <f>[1]!جدول1[[#This Row],[درصد تخفیف]]</f>
        <v>0</v>
      </c>
      <c r="M262">
        <f>[1]!جدول1[[#This Row],[تعداد موجودی کالا]]</f>
        <v>1517</v>
      </c>
      <c r="N262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263" spans="1:14" x14ac:dyDescent="0.25">
      <c r="A263" t="str">
        <f>[1]!جدول1[[#This Row],[نام محصول]]</f>
        <v>اسکای 1لیتری سیب 25000ف#</v>
      </c>
      <c r="B263" t="str">
        <f>[1]!جدول1[[#This Row],[کد اختصاصی کالا (بارکد)]]</f>
        <v>10270</v>
      </c>
      <c r="C263" t="str">
        <f>[1]!جدول1[[#This Row],[گروه محصول]]</f>
        <v>نوشابه اسکای</v>
      </c>
      <c r="D263" t="str">
        <f>[1]!جدول1[[#This Row],[فروشگاه]]</f>
        <v>آریا پخش فردوس قنبریان</v>
      </c>
      <c r="E263" s="1">
        <v>178631</v>
      </c>
      <c r="F263">
        <f>[1]!جدول1[[#This Row],[تعداد فروش]]</f>
        <v>812</v>
      </c>
      <c r="G263">
        <f>[1]!جدول1[[#This Row],[قیمت خرید ]]</f>
        <v>143100</v>
      </c>
      <c r="H263" t="str">
        <f>[1]!جدول1[[#This Row],[واحد شمارش]]</f>
        <v>شل</v>
      </c>
      <c r="I263">
        <f>[1]!جدول1[[#This Row],[تعداد در بسته ]]</f>
        <v>6</v>
      </c>
      <c r="J263" t="str">
        <f>[1]!جدول1[[#This Row],[واحد شمارش بسته ]]</f>
        <v>عدد</v>
      </c>
      <c r="K263" s="1">
        <v>1071784</v>
      </c>
      <c r="L263">
        <f>[1]!جدول1[[#This Row],[درصد تخفیف]]</f>
        <v>0</v>
      </c>
      <c r="M263">
        <f>[1]!جدول1[[#This Row],[تعداد موجودی کالا]]</f>
        <v>3683</v>
      </c>
      <c r="N263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264" spans="1:14" x14ac:dyDescent="0.25">
      <c r="A264" t="str">
        <f>[1]!جدول1[[#This Row],[نام محصول]]</f>
        <v xml:space="preserve">اسکای 1 لیتری گلابی 30000ف </v>
      </c>
      <c r="B264" t="str">
        <f>[1]!جدول1[[#This Row],[کد اختصاصی کالا (بارکد)]]</f>
        <v>10271</v>
      </c>
      <c r="C264" t="str">
        <f>[1]!جدول1[[#This Row],[گروه محصول]]</f>
        <v>نوشابه اسکای</v>
      </c>
      <c r="D264" t="str">
        <f>[1]!جدول1[[#This Row],[فروشگاه]]</f>
        <v>آریا پخش فردوس قنبریان</v>
      </c>
      <c r="E264" s="1">
        <v>199370</v>
      </c>
      <c r="F264">
        <f>[1]!جدول1[[#This Row],[تعداد فروش]]</f>
        <v>1502</v>
      </c>
      <c r="G264">
        <f>[1]!جدول1[[#This Row],[قیمت خرید ]]</f>
        <v>137800</v>
      </c>
      <c r="H264" t="str">
        <f>[1]!جدول1[[#This Row],[واحد شمارش]]</f>
        <v>شل</v>
      </c>
      <c r="I264">
        <f>[1]!جدول1[[#This Row],[تعداد در بسته ]]</f>
        <v>6</v>
      </c>
      <c r="J264" t="str">
        <f>[1]!جدول1[[#This Row],[واحد شمارش بسته ]]</f>
        <v>عدد</v>
      </c>
      <c r="K264" s="1">
        <v>1196220</v>
      </c>
      <c r="L264">
        <f>[1]!جدول1[[#This Row],[درصد تخفیف]]</f>
        <v>0</v>
      </c>
      <c r="M264">
        <f>[1]!جدول1[[#This Row],[تعداد موجودی کالا]]</f>
        <v>2798</v>
      </c>
      <c r="N264" t="str">
        <f>[1]!جدول1[[#This Row],[توضیحات محصول]]</f>
        <v>قیمت مصرف کننده  300,000 ریال می با شد که سود خرید شما از این محصول مبلغ 100,630 معادل %50 می باشد</v>
      </c>
    </row>
    <row r="265" spans="1:14" x14ac:dyDescent="0.25">
      <c r="A265" t="str">
        <f>[1]!جدول1[[#This Row],[نام محصول]]</f>
        <v>اسکای 1 لیتری هلو 25000ف #</v>
      </c>
      <c r="B265" t="str">
        <f>[1]!جدول1[[#This Row],[کد اختصاصی کالا (بارکد)]]</f>
        <v>10272</v>
      </c>
      <c r="C265" t="str">
        <f>[1]!جدول1[[#This Row],[گروه محصول]]</f>
        <v>نوشابه اسکای</v>
      </c>
      <c r="D265" t="str">
        <f>[1]!جدول1[[#This Row],[فروشگاه]]</f>
        <v>آریا پخش فردوس قنبریان</v>
      </c>
      <c r="E265" s="1">
        <v>178631</v>
      </c>
      <c r="F265">
        <f>[1]!جدول1[[#This Row],[تعداد فروش]]</f>
        <v>318</v>
      </c>
      <c r="G265">
        <f>[1]!جدول1[[#This Row],[قیمت خرید ]]</f>
        <v>143100</v>
      </c>
      <c r="H265" t="str">
        <f>[1]!جدول1[[#This Row],[واحد شمارش]]</f>
        <v>شل</v>
      </c>
      <c r="I265">
        <f>[1]!جدول1[[#This Row],[تعداد در بسته ]]</f>
        <v>6</v>
      </c>
      <c r="J265" t="str">
        <f>[1]!جدول1[[#This Row],[واحد شمارش بسته ]]</f>
        <v>عدد</v>
      </c>
      <c r="K265" s="1">
        <v>1071784</v>
      </c>
      <c r="L265">
        <f>[1]!جدول1[[#This Row],[درصد تخفیف]]</f>
        <v>0</v>
      </c>
      <c r="M265">
        <f>[1]!جدول1[[#This Row],[تعداد موجودی کالا]]</f>
        <v>309</v>
      </c>
      <c r="N265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266" spans="1:14" x14ac:dyDescent="0.25">
      <c r="A266" t="str">
        <f>[1]!جدول1[[#This Row],[نام محصول]]</f>
        <v>اسکای 300 سی سی گلابی</v>
      </c>
      <c r="B266" t="str">
        <f>[1]!جدول1[[#This Row],[کد اختصاصی کالا (بارکد)]]</f>
        <v>10273</v>
      </c>
      <c r="C266" t="str">
        <f>[1]!جدول1[[#This Row],[گروه محصول]]</f>
        <v>نوشابه اسکای</v>
      </c>
      <c r="D266" t="str">
        <f>[1]!جدول1[[#This Row],[فروشگاه]]</f>
        <v>آریا پخش فردوس قنبریان</v>
      </c>
      <c r="E266" s="1">
        <v>39666</v>
      </c>
      <c r="F266">
        <f>[1]!جدول1[[#This Row],[تعداد فروش]]</f>
        <v>0</v>
      </c>
      <c r="G266">
        <f>[1]!جدول1[[#This Row],[قیمت خرید ]]</f>
        <v>35495</v>
      </c>
      <c r="H266" t="str">
        <f>[1]!جدول1[[#This Row],[واحد شمارش]]</f>
        <v>شل</v>
      </c>
      <c r="I266">
        <f>[1]!جدول1[[#This Row],[تعداد در بسته ]]</f>
        <v>12</v>
      </c>
      <c r="J266" t="str">
        <f>[1]!جدول1[[#This Row],[واحد شمارش بسته ]]</f>
        <v>عدد</v>
      </c>
      <c r="K266" s="1">
        <v>475998</v>
      </c>
      <c r="L266">
        <f>[1]!جدول1[[#This Row],[درصد تخفیف]]</f>
        <v>0</v>
      </c>
      <c r="M266">
        <f>[1]!جدول1[[#This Row],[تعداد موجودی کالا]]</f>
        <v>0</v>
      </c>
      <c r="N266" t="str">
        <f>[1]!جدول1[[#This Row],[توضیحات محصول]]</f>
        <v>قیمت مصرف کننده  60,000 ریال می با شد که سود خرید شما از این محصول مبلغ 20,334 معادل %51 می باشد</v>
      </c>
    </row>
    <row r="267" spans="1:14" x14ac:dyDescent="0.25">
      <c r="A267" t="str">
        <f>[1]!جدول1[[#This Row],[نام محصول]]</f>
        <v>اسکای سیب 10000ف(300 سی سی )نداریم</v>
      </c>
      <c r="B267" t="str">
        <f>[1]!جدول1[[#This Row],[کد اختصاصی کالا (بارکد)]]</f>
        <v>10274</v>
      </c>
      <c r="C267" t="str">
        <f>[1]!جدول1[[#This Row],[گروه محصول]]</f>
        <v>نوشابه اسکای</v>
      </c>
      <c r="D267" t="str">
        <f>[1]!جدول1[[#This Row],[فروشگاه]]</f>
        <v>آریا پخش فردوس قنبریان</v>
      </c>
      <c r="E267" s="1">
        <v>68788</v>
      </c>
      <c r="F267">
        <f>[1]!جدول1[[#This Row],[تعداد فروش]]</f>
        <v>0</v>
      </c>
      <c r="G267">
        <f>[1]!جدول1[[#This Row],[قیمت خرید ]]</f>
        <v>58300</v>
      </c>
      <c r="H267" t="str">
        <f>[1]!جدول1[[#This Row],[واحد شمارش]]</f>
        <v>شل</v>
      </c>
      <c r="I267">
        <f>[1]!جدول1[[#This Row],[تعداد در بسته ]]</f>
        <v>12</v>
      </c>
      <c r="J267" t="str">
        <f>[1]!جدول1[[#This Row],[واحد شمارش بسته ]]</f>
        <v>عدد</v>
      </c>
      <c r="K267" s="1">
        <v>825462</v>
      </c>
      <c r="L267">
        <f>[1]!جدول1[[#This Row],[درصد تخفیف]]</f>
        <v>0</v>
      </c>
      <c r="M267">
        <f>[1]!جدول1[[#This Row],[تعداد موجودی کالا]]</f>
        <v>21</v>
      </c>
      <c r="N267" t="str">
        <f>[1]!جدول1[[#This Row],[توضیحات محصول]]</f>
        <v>قیمت مصرف کننده  100,000 ریال می با شد که سود خرید شما از این محصول مبلغ 31,212 معادل %45 می باشد</v>
      </c>
    </row>
    <row r="268" spans="1:14" x14ac:dyDescent="0.25">
      <c r="A268" t="str">
        <f>[1]!جدول1[[#This Row],[نام محصول]]</f>
        <v>رب گوجه فرنگی 1kgr*12 اسان باز شو(MY)</v>
      </c>
      <c r="B268" t="str">
        <f>[1]!جدول1[[#This Row],[کد اختصاصی کالا (بارکد)]]</f>
        <v>10275</v>
      </c>
      <c r="C268" t="str">
        <f>[1]!جدول1[[#This Row],[گروه محصول]]</f>
        <v>مابقی محصولات شیرین عسل</v>
      </c>
      <c r="D268" t="str">
        <f>[1]!جدول1[[#This Row],[فروشگاه]]</f>
        <v>آریا پخش فردوس قنبریان</v>
      </c>
      <c r="E268" s="1">
        <v>442523</v>
      </c>
      <c r="F268">
        <f>[1]!جدول1[[#This Row],[تعداد فروش]]</f>
        <v>120</v>
      </c>
      <c r="G268">
        <f>[1]!جدول1[[#This Row],[قیمت خرید ]]</f>
        <v>397500</v>
      </c>
      <c r="H268" t="str">
        <f>[1]!جدول1[[#This Row],[واحد شمارش]]</f>
        <v>شل</v>
      </c>
      <c r="I268">
        <f>[1]!جدول1[[#This Row],[تعداد در بسته ]]</f>
        <v>12</v>
      </c>
      <c r="J268" t="str">
        <f>[1]!جدول1[[#This Row],[واحد شمارش بسته ]]</f>
        <v>عدد</v>
      </c>
      <c r="K268" s="1">
        <v>5310281</v>
      </c>
      <c r="L268">
        <f>[1]!جدول1[[#This Row],[درصد تخفیف]]</f>
        <v>0</v>
      </c>
      <c r="M268">
        <f>[1]!جدول1[[#This Row],[تعداد موجودی کالا]]</f>
        <v>2936</v>
      </c>
      <c r="N268" t="str">
        <f>[1]!جدول1[[#This Row],[توضیحات محصول]]</f>
        <v>قیمت مصرف کننده  500,000 ریال می با شد که سود خرید شما از این محصول مبلغ 57,477 معادل %13 می باشد</v>
      </c>
    </row>
    <row r="269" spans="1:14" x14ac:dyDescent="0.25">
      <c r="A269" t="str">
        <f>[1]!جدول1[[#This Row],[نام محصول]]</f>
        <v>رب گوجه فرنگی 400gr*24 اسان باز شو(MY)</v>
      </c>
      <c r="B269" t="str">
        <f>[1]!جدول1[[#This Row],[کد اختصاصی کالا (بارکد)]]</f>
        <v>10276</v>
      </c>
      <c r="C269" t="str">
        <f>[1]!جدول1[[#This Row],[گروه محصول]]</f>
        <v>مابقی محصولات شیرین عسل</v>
      </c>
      <c r="D269" t="str">
        <f>[1]!جدول1[[#This Row],[فروشگاه]]</f>
        <v>آریا پخش فردوس قنبریان</v>
      </c>
      <c r="E269" s="1">
        <v>263293</v>
      </c>
      <c r="F269">
        <f>[1]!جدول1[[#This Row],[تعداد فروش]]</f>
        <v>120</v>
      </c>
      <c r="G269">
        <f>[1]!جدول1[[#This Row],[قیمت خرید ]]</f>
        <v>238500</v>
      </c>
      <c r="H269" t="str">
        <f>[1]!جدول1[[#This Row],[واحد شمارش]]</f>
        <v>شل</v>
      </c>
      <c r="I269">
        <f>[1]!جدول1[[#This Row],[تعداد در بسته ]]</f>
        <v>24</v>
      </c>
      <c r="J269" t="str">
        <f>[1]!جدول1[[#This Row],[واحد شمارش بسته ]]</f>
        <v>عدد</v>
      </c>
      <c r="K269" s="1">
        <v>6319023</v>
      </c>
      <c r="L269">
        <f>[1]!جدول1[[#This Row],[درصد تخفیف]]</f>
        <v>0</v>
      </c>
      <c r="M269">
        <f>[1]!جدول1[[#This Row],[تعداد موجودی کالا]]</f>
        <v>1540</v>
      </c>
      <c r="N269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270" spans="1:14" x14ac:dyDescent="0.25">
      <c r="A270" t="str">
        <f>[1]!جدول1[[#This Row],[نام محصول]]</f>
        <v>رب گوجه فرنگی70گرم پاکتی 5000ف</v>
      </c>
      <c r="B270" t="str">
        <f>[1]!جدول1[[#This Row],[کد اختصاصی کالا (بارکد)]]</f>
        <v>10277</v>
      </c>
      <c r="C270" t="str">
        <f>[1]!جدول1[[#This Row],[گروه محصول]]</f>
        <v>مابقی محصولات شیرین عسل</v>
      </c>
      <c r="D270" t="str">
        <f>[1]!جدول1[[#This Row],[فروشگاه]]</f>
        <v>آریا پخش فردوس قنبریان</v>
      </c>
      <c r="E270" s="1">
        <v>44449</v>
      </c>
      <c r="F270">
        <f>[1]!جدول1[[#This Row],[تعداد فروش]]</f>
        <v>0</v>
      </c>
      <c r="G270">
        <f>[1]!جدول1[[#This Row],[قیمت خرید ]]</f>
        <v>39750</v>
      </c>
      <c r="H270" t="str">
        <f>[1]!جدول1[[#This Row],[واحد شمارش]]</f>
        <v>کارتن</v>
      </c>
      <c r="I270">
        <f>[1]!جدول1[[#This Row],[تعداد در بسته ]]</f>
        <v>72</v>
      </c>
      <c r="J270" t="str">
        <f>[1]!جدول1[[#This Row],[واحد شمارش بسته ]]</f>
        <v>عدد</v>
      </c>
      <c r="K270" s="1">
        <v>3200360</v>
      </c>
      <c r="L270">
        <f>[1]!جدول1[[#This Row],[درصد تخفیف]]</f>
        <v>0</v>
      </c>
      <c r="M270">
        <f>[1]!جدول1[[#This Row],[تعداد موجودی کالا]]</f>
        <v>0</v>
      </c>
      <c r="N270" t="str">
        <f>[1]!جدول1[[#This Row],[توضیحات محصول]]</f>
        <v>قیمت مصرف کننده  50,000 ریال می با شد که سود خرید شما از این محصول مبلغ 5,551 معادل %12 می باشد</v>
      </c>
    </row>
    <row r="271" spans="1:14" x14ac:dyDescent="0.25">
      <c r="A271" t="str">
        <f>[1]!جدول1[[#This Row],[نام محصول]]</f>
        <v>رب گوجه فرنگی 1000gr*12 آسان باز شو شینو</v>
      </c>
      <c r="B271" t="str">
        <f>[1]!جدول1[[#This Row],[کد اختصاصی کالا (بارکد)]]</f>
        <v>10278</v>
      </c>
      <c r="C271" t="str">
        <f>[1]!جدول1[[#This Row],[گروه محصول]]</f>
        <v>مابقی محصولات شیرین عسل</v>
      </c>
      <c r="D271" t="str">
        <f>[1]!جدول1[[#This Row],[فروشگاه]]</f>
        <v>آریا پخش فردوس قنبریان</v>
      </c>
      <c r="E271" s="1">
        <v>442523</v>
      </c>
      <c r="F271">
        <f>[1]!جدول1[[#This Row],[تعداد فروش]]</f>
        <v>0</v>
      </c>
      <c r="G271">
        <f>[1]!جدول1[[#This Row],[قیمت خرید ]]</f>
        <v>397500</v>
      </c>
      <c r="H271" t="str">
        <f>[1]!جدول1[[#This Row],[واحد شمارش]]</f>
        <v>شل</v>
      </c>
      <c r="I271">
        <f>[1]!جدول1[[#This Row],[تعداد در بسته ]]</f>
        <v>12</v>
      </c>
      <c r="J271" t="str">
        <f>[1]!جدول1[[#This Row],[واحد شمارش بسته ]]</f>
        <v>عدد</v>
      </c>
      <c r="K271" s="1">
        <v>5310281</v>
      </c>
      <c r="L271">
        <f>[1]!جدول1[[#This Row],[درصد تخفیف]]</f>
        <v>0</v>
      </c>
      <c r="M271">
        <f>[1]!جدول1[[#This Row],[تعداد موجودی کالا]]</f>
        <v>2356</v>
      </c>
      <c r="N271" t="str">
        <f>[1]!جدول1[[#This Row],[توضیحات محصول]]</f>
        <v>قیمت مصرف کننده  500,000 ریال می با شد که سود خرید شما از این محصول مبلغ 57,477 معادل %13 می باشد</v>
      </c>
    </row>
    <row r="272" spans="1:14" x14ac:dyDescent="0.25">
      <c r="A272" t="str">
        <f>[1]!جدول1[[#This Row],[نام محصول]]</f>
        <v>رب گوجه فرنگی 400gr*24 اسان بازشو شینو 27000</v>
      </c>
      <c r="B272" t="str">
        <f>[1]!جدول1[[#This Row],[کد اختصاصی کالا (بارکد)]]</f>
        <v>10279</v>
      </c>
      <c r="C272" t="str">
        <f>[1]!جدول1[[#This Row],[گروه محصول]]</f>
        <v>مابقی محصولات شیرین عسل</v>
      </c>
      <c r="D272" t="str">
        <f>[1]!جدول1[[#This Row],[فروشگاه]]</f>
        <v>آریا پخش فردوس قنبریان</v>
      </c>
      <c r="E272" s="1">
        <v>238997</v>
      </c>
      <c r="F272">
        <f>[1]!جدول1[[#This Row],[تعداد فروش]]</f>
        <v>0</v>
      </c>
      <c r="G272">
        <f>[1]!جدول1[[#This Row],[قیمت خرید ]]</f>
        <v>214650</v>
      </c>
      <c r="H272" t="str">
        <f>[1]!جدول1[[#This Row],[واحد شمارش]]</f>
        <v>شل</v>
      </c>
      <c r="I272">
        <f>[1]!جدول1[[#This Row],[تعداد در بسته ]]</f>
        <v>24</v>
      </c>
      <c r="J272" t="str">
        <f>[1]!جدول1[[#This Row],[واحد شمارش بسته ]]</f>
        <v>عدد</v>
      </c>
      <c r="K272" s="1">
        <v>5735937</v>
      </c>
      <c r="L272">
        <f>[1]!جدول1[[#This Row],[درصد تخفیف]]</f>
        <v>0</v>
      </c>
      <c r="M272">
        <f>[1]!جدول1[[#This Row],[تعداد موجودی کالا]]</f>
        <v>0</v>
      </c>
      <c r="N272" t="str">
        <f>[1]!جدول1[[#This Row],[توضیحات محصول]]</f>
        <v>قیمت مصرف کننده  270,000 ریال می با شد که سود خرید شما از این محصول مبلغ 31,003 معادل %13 می باشد</v>
      </c>
    </row>
    <row r="273" spans="1:14" x14ac:dyDescent="0.25">
      <c r="A273" t="str">
        <f>[1]!جدول1[[#This Row],[نام محصول]]</f>
        <v>چیپس کراکس 60gr*36 سرکه نمکی 12000</v>
      </c>
      <c r="B273" t="str">
        <f>[1]!جدول1[[#This Row],[کد اختصاصی کالا (بارکد)]]</f>
        <v>10280</v>
      </c>
      <c r="C273" t="str">
        <f>[1]!جدول1[[#This Row],[گروه محصول]]</f>
        <v>اسنک و چیپس کراکس</v>
      </c>
      <c r="D273" t="str">
        <f>[1]!جدول1[[#This Row],[فروشگاه]]</f>
        <v>آریا پخش فردوس قنبریان</v>
      </c>
      <c r="E273" s="1">
        <v>99001</v>
      </c>
      <c r="F273">
        <f>[1]!جدول1[[#This Row],[تعداد فروش]]</f>
        <v>0</v>
      </c>
      <c r="G273">
        <f>[1]!جدول1[[#This Row],[قیمت خرید ]]</f>
        <v>89040</v>
      </c>
      <c r="H273" t="str">
        <f>[1]!جدول1[[#This Row],[واحد شمارش]]</f>
        <v>کارتن</v>
      </c>
      <c r="I273">
        <f>[1]!جدول1[[#This Row],[تعداد در بسته ]]</f>
        <v>36</v>
      </c>
      <c r="J273" t="str">
        <f>[1]!جدول1[[#This Row],[واحد شمارش بسته ]]</f>
        <v>عدد</v>
      </c>
      <c r="K273" s="1">
        <v>3564036</v>
      </c>
      <c r="L273">
        <f>[1]!جدول1[[#This Row],[درصد تخفیف]]</f>
        <v>0</v>
      </c>
      <c r="M273">
        <f>[1]!جدول1[[#This Row],[تعداد موجودی کالا]]</f>
        <v>0</v>
      </c>
      <c r="N273" t="str">
        <f>[1]!جدول1[[#This Row],[توضیحات محصول]]</f>
        <v>قیمت مصرف کننده  120,000 ریال می با شد که سود خرید شما از این محصول مبلغ 20,999 معادل %21 می باشد</v>
      </c>
    </row>
    <row r="274" spans="1:14" x14ac:dyDescent="0.25">
      <c r="A274" t="str">
        <f>[1]!جدول1[[#This Row],[نام محصول]]</f>
        <v>چیپس کراکس 60gr*36 کچاپ 12000</v>
      </c>
      <c r="B274" t="str">
        <f>[1]!جدول1[[#This Row],[کد اختصاصی کالا (بارکد)]]</f>
        <v>10281</v>
      </c>
      <c r="C274" t="str">
        <f>[1]!جدول1[[#This Row],[گروه محصول]]</f>
        <v>اسنک و چیپس کراکس</v>
      </c>
      <c r="D274" t="str">
        <f>[1]!جدول1[[#This Row],[فروشگاه]]</f>
        <v>آریا پخش فردوس قنبریان</v>
      </c>
      <c r="E274" s="1">
        <v>99001</v>
      </c>
      <c r="F274">
        <f>[1]!جدول1[[#This Row],[تعداد فروش]]</f>
        <v>0</v>
      </c>
      <c r="G274">
        <f>[1]!جدول1[[#This Row],[قیمت خرید ]]</f>
        <v>89040</v>
      </c>
      <c r="H274" t="str">
        <f>[1]!جدول1[[#This Row],[واحد شمارش]]</f>
        <v>کارتن</v>
      </c>
      <c r="I274">
        <f>[1]!جدول1[[#This Row],[تعداد در بسته ]]</f>
        <v>36</v>
      </c>
      <c r="J274" t="str">
        <f>[1]!جدول1[[#This Row],[واحد شمارش بسته ]]</f>
        <v>عدد</v>
      </c>
      <c r="K274" s="1">
        <v>3564036</v>
      </c>
      <c r="L274">
        <f>[1]!جدول1[[#This Row],[درصد تخفیف]]</f>
        <v>0</v>
      </c>
      <c r="M274">
        <f>[1]!جدول1[[#This Row],[تعداد موجودی کالا]]</f>
        <v>36</v>
      </c>
      <c r="N274" t="str">
        <f>[1]!جدول1[[#This Row],[توضیحات محصول]]</f>
        <v>قیمت مصرف کننده  120,000 ریال می با شد که سود خرید شما از این محصول مبلغ 20,999 معادل %21 می باشد</v>
      </c>
    </row>
    <row r="275" spans="1:14" x14ac:dyDescent="0.25">
      <c r="A275" t="str">
        <f>[1]!جدول1[[#This Row],[نام محصول]]</f>
        <v>چیپس کراکس 60gr*36 پیتزا 12000</v>
      </c>
      <c r="B275" t="str">
        <f>[1]!جدول1[[#This Row],[کد اختصاصی کالا (بارکد)]]</f>
        <v>10282</v>
      </c>
      <c r="C275" t="str">
        <f>[1]!جدول1[[#This Row],[گروه محصول]]</f>
        <v>اسنک و چیپس کراکس</v>
      </c>
      <c r="D275" t="str">
        <f>[1]!جدول1[[#This Row],[فروشگاه]]</f>
        <v>آریا پخش فردوس قنبریان</v>
      </c>
      <c r="E275" s="1">
        <v>99001</v>
      </c>
      <c r="F275">
        <f>[1]!جدول1[[#This Row],[تعداد فروش]]</f>
        <v>0</v>
      </c>
      <c r="G275">
        <f>[1]!جدول1[[#This Row],[قیمت خرید ]]</f>
        <v>89040</v>
      </c>
      <c r="H275" t="str">
        <f>[1]!جدول1[[#This Row],[واحد شمارش]]</f>
        <v>کارتن</v>
      </c>
      <c r="I275">
        <f>[1]!جدول1[[#This Row],[تعداد در بسته ]]</f>
        <v>36</v>
      </c>
      <c r="J275" t="str">
        <f>[1]!جدول1[[#This Row],[واحد شمارش بسته ]]</f>
        <v>عدد</v>
      </c>
      <c r="K275" s="1">
        <v>3564036</v>
      </c>
      <c r="L275">
        <f>[1]!جدول1[[#This Row],[درصد تخفیف]]</f>
        <v>0</v>
      </c>
      <c r="M275">
        <f>[1]!جدول1[[#This Row],[تعداد موجودی کالا]]</f>
        <v>0</v>
      </c>
      <c r="N275" t="str">
        <f>[1]!جدول1[[#This Row],[توضیحات محصول]]</f>
        <v>قیمت مصرف کننده  120,000 ریال می با شد که سود خرید شما از این محصول مبلغ 20,999 معادل %21 می باشد</v>
      </c>
    </row>
    <row r="276" spans="1:14" x14ac:dyDescent="0.25">
      <c r="A276" t="str">
        <f>[1]!جدول1[[#This Row],[نام محصول]]</f>
        <v>چیپس کراکس 60gr*36 ماست موسیر 12000</v>
      </c>
      <c r="B276" t="str">
        <f>[1]!جدول1[[#This Row],[کد اختصاصی کالا (بارکد)]]</f>
        <v>10283</v>
      </c>
      <c r="C276" t="str">
        <f>[1]!جدول1[[#This Row],[گروه محصول]]</f>
        <v>اسنک و چیپس کراکس</v>
      </c>
      <c r="D276" t="str">
        <f>[1]!جدول1[[#This Row],[فروشگاه]]</f>
        <v>آریا پخش فردوس قنبریان</v>
      </c>
      <c r="E276" s="1">
        <v>99001</v>
      </c>
      <c r="F276">
        <f>[1]!جدول1[[#This Row],[تعداد فروش]]</f>
        <v>0</v>
      </c>
      <c r="G276">
        <f>[1]!جدول1[[#This Row],[قیمت خرید ]]</f>
        <v>89040</v>
      </c>
      <c r="H276" t="str">
        <f>[1]!جدول1[[#This Row],[واحد شمارش]]</f>
        <v>کارتن</v>
      </c>
      <c r="I276">
        <f>[1]!جدول1[[#This Row],[تعداد در بسته ]]</f>
        <v>36</v>
      </c>
      <c r="J276" t="str">
        <f>[1]!جدول1[[#This Row],[واحد شمارش بسته ]]</f>
        <v>عدد</v>
      </c>
      <c r="K276" s="1">
        <v>3564036</v>
      </c>
      <c r="L276">
        <f>[1]!جدول1[[#This Row],[درصد تخفیف]]</f>
        <v>0</v>
      </c>
      <c r="M276">
        <f>[1]!جدول1[[#This Row],[تعداد موجودی کالا]]</f>
        <v>0</v>
      </c>
      <c r="N276" t="str">
        <f>[1]!جدول1[[#This Row],[توضیحات محصول]]</f>
        <v>قیمت مصرف کننده  120,000 ریال می با شد که سود خرید شما از این محصول مبلغ 20,999 معادل %21 می باشد</v>
      </c>
    </row>
    <row r="277" spans="1:14" x14ac:dyDescent="0.25">
      <c r="A277" t="str">
        <f>[1]!جدول1[[#This Row],[نام محصول]]</f>
        <v>شکلات صبحانه کره بادام زمینی75ف</v>
      </c>
      <c r="B277" t="str">
        <f>[1]!جدول1[[#This Row],[کد اختصاصی کالا (بارکد)]]</f>
        <v>10284</v>
      </c>
      <c r="C277" t="str">
        <f>[1]!جدول1[[#This Row],[گروه محصول]]</f>
        <v>شکلات شیرین عسل</v>
      </c>
      <c r="D277" t="str">
        <f>[1]!جدول1[[#This Row],[فروشگاه]]</f>
        <v>آریا پخش فردوس قنبریان</v>
      </c>
      <c r="E277" s="1">
        <v>660457</v>
      </c>
      <c r="F277">
        <f>[1]!جدول1[[#This Row],[تعداد فروش]]</f>
        <v>60</v>
      </c>
      <c r="G277">
        <f>[1]!جدول1[[#This Row],[قیمت خرید ]]</f>
        <v>559680</v>
      </c>
      <c r="H277" t="str">
        <f>[1]!جدول1[[#This Row],[واحد شمارش]]</f>
        <v>کارتن</v>
      </c>
      <c r="I277">
        <f>[1]!جدول1[[#This Row],[تعداد در بسته ]]</f>
        <v>12</v>
      </c>
      <c r="J277" t="str">
        <f>[1]!جدول1[[#This Row],[واحد شمارش بسته ]]</f>
        <v>عدد</v>
      </c>
      <c r="K277" s="1">
        <v>7925479</v>
      </c>
      <c r="L277">
        <f>[1]!جدول1[[#This Row],[درصد تخفیف]]</f>
        <v>0</v>
      </c>
      <c r="M277">
        <f>[1]!جدول1[[#This Row],[تعداد موجودی کالا]]</f>
        <v>0</v>
      </c>
      <c r="N277" t="str">
        <f>[1]!جدول1[[#This Row],[توضیحات محصول]]</f>
        <v>قیمت مصرف کننده  750,000 ریال می با شد که سود خرید شما از این محصول مبلغ 89,543 معادل %14 می باشد</v>
      </c>
    </row>
    <row r="278" spans="1:14" x14ac:dyDescent="0.25">
      <c r="A278" t="str">
        <f>[1]!جدول1[[#This Row],[نام محصول]]</f>
        <v>پودر قهوه فوری پرستیژ با خامه و شکر</v>
      </c>
      <c r="B278" t="str">
        <f>[1]!جدول1[[#This Row],[کد اختصاصی کالا (بارکد)]]</f>
        <v>10285</v>
      </c>
      <c r="C278" t="str">
        <f>[1]!جدول1[[#This Row],[گروه محصول]]</f>
        <v>مابقی محصولات شیرین عسل</v>
      </c>
      <c r="D278" t="str">
        <f>[1]!جدول1[[#This Row],[فروشگاه]]</f>
        <v>آریا پخش فردوس قنبریان</v>
      </c>
      <c r="E278" s="1">
        <v>877454</v>
      </c>
      <c r="F278">
        <f>[1]!جدول1[[#This Row],[تعداد فروش]]</f>
        <v>1</v>
      </c>
      <c r="G278">
        <f>[1]!جدول1[[#This Row],[قیمت خرید ]]</f>
        <v>763200</v>
      </c>
      <c r="H278" t="str">
        <f>[1]!جدول1[[#This Row],[واحد شمارش]]</f>
        <v>بسته</v>
      </c>
      <c r="I278">
        <f>[1]!جدول1[[#This Row],[تعداد در بسته ]]</f>
        <v>0</v>
      </c>
      <c r="J278" t="str">
        <f>[1]!جدول1[[#This Row],[واحد شمارش بسته ]]</f>
        <v>بسته</v>
      </c>
      <c r="K278" s="1">
        <v>0</v>
      </c>
      <c r="L278">
        <f>[1]!جدول1[[#This Row],[درصد تخفیف]]</f>
        <v>0</v>
      </c>
      <c r="M278">
        <f>[1]!جدول1[[#This Row],[تعداد موجودی کالا]]</f>
        <v>102</v>
      </c>
      <c r="N278" t="str">
        <f>[1]!جدول1[[#This Row],[توضیحات محصول]]</f>
        <v>قیمت مصرف کننده  1,000,000 ریال می با شد که سود خرید شما از این محصول مبلغ 122,546 معادل %14 می باشد</v>
      </c>
    </row>
    <row r="279" spans="1:14" x14ac:dyDescent="0.25">
      <c r="A279" t="str">
        <f>[1]!جدول1[[#This Row],[نام محصول]]</f>
        <v>تن ماهی 180gr*12گلدن فیش</v>
      </c>
      <c r="B279" t="str">
        <f>[1]!جدول1[[#This Row],[کد اختصاصی کالا (بارکد)]]</f>
        <v>10286</v>
      </c>
      <c r="C279" t="str">
        <f>[1]!جدول1[[#This Row],[گروه محصول]]</f>
        <v>مابقی محصولات شیرین عسل</v>
      </c>
      <c r="D279" t="str">
        <f>[1]!جدول1[[#This Row],[فروشگاه]]</f>
        <v>آریا پخش فردوس قنبریان</v>
      </c>
      <c r="E279" s="1">
        <v>286003</v>
      </c>
      <c r="F279">
        <f>[1]!جدول1[[#This Row],[تعداد فروش]]</f>
        <v>0</v>
      </c>
      <c r="G279">
        <f>[1]!جدول1[[#This Row],[قیمت خرید ]]</f>
        <v>238500</v>
      </c>
      <c r="H279" t="str">
        <f>[1]!جدول1[[#This Row],[واحد شمارش]]</f>
        <v>شل</v>
      </c>
      <c r="I279">
        <f>[1]!جدول1[[#This Row],[تعداد در بسته ]]</f>
        <v>12</v>
      </c>
      <c r="J279" t="str">
        <f>[1]!جدول1[[#This Row],[واحد شمارش بسته ]]</f>
        <v>عدد</v>
      </c>
      <c r="K279" s="1">
        <v>3432034</v>
      </c>
      <c r="L279">
        <f>[1]!جدول1[[#This Row],[درصد تخفیف]]</f>
        <v>0</v>
      </c>
      <c r="M279">
        <f>[1]!جدول1[[#This Row],[تعداد موجودی کالا]]</f>
        <v>0</v>
      </c>
      <c r="N279" t="str">
        <f>[1]!جدول1[[#This Row],[توضیحات محصول]]</f>
        <v>قیمت مصرف کننده  330,000 ریال می با شد که سود خرید شما از این محصول مبلغ 43,997 معادل %15 می باشد</v>
      </c>
    </row>
    <row r="280" spans="1:14" x14ac:dyDescent="0.25">
      <c r="A280" t="str">
        <f>[1]!جدول1[[#This Row],[نام محصول]]</f>
        <v>سن ایچ پاکت 1000cc ( سیب ممتاز )</v>
      </c>
      <c r="B280" t="str">
        <f>[1]!جدول1[[#This Row],[کد اختصاصی کالا (بارکد)]]</f>
        <v>10287</v>
      </c>
      <c r="C280" t="str">
        <f>[1]!جدول1[[#This Row],[گروه محصول]]</f>
        <v>تتراپک سن ایچ</v>
      </c>
      <c r="D280" t="str">
        <f>[1]!جدول1[[#This Row],[فروشگاه]]</f>
        <v>سن ایچ پخش شرکا</v>
      </c>
      <c r="E280" s="1">
        <v>0</v>
      </c>
      <c r="F280">
        <f>[1]!جدول1[[#This Row],[تعداد فروش]]</f>
        <v>0</v>
      </c>
      <c r="G280">
        <f>[1]!جدول1[[#This Row],[قیمت خرید ]]</f>
        <v>0</v>
      </c>
      <c r="H280" t="str">
        <f>[1]!جدول1[[#This Row],[واحد شمارش]]</f>
        <v>شل</v>
      </c>
      <c r="I280">
        <f>[1]!جدول1[[#This Row],[تعداد در بسته ]]</f>
        <v>12</v>
      </c>
      <c r="J280" t="str">
        <f>[1]!جدول1[[#This Row],[واحد شمارش بسته ]]</f>
        <v>پاکت</v>
      </c>
      <c r="K280" s="1">
        <v>0</v>
      </c>
      <c r="L280">
        <f>[1]!جدول1[[#This Row],[درصد تخفیف]]</f>
        <v>0</v>
      </c>
      <c r="M280">
        <f>[1]!جدول1[[#This Row],[تعداد موجودی کالا]]</f>
        <v>0</v>
      </c>
      <c r="N280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81" spans="1:14" x14ac:dyDescent="0.25">
      <c r="A281" t="str">
        <f>[1]!جدول1[[#This Row],[نام محصول]]</f>
        <v>سن ایچ پاکت 1000cc ( پرتقال ) 12ع</v>
      </c>
      <c r="B281" t="str">
        <f>[1]!جدول1[[#This Row],[کد اختصاصی کالا (بارکد)]]</f>
        <v>10288</v>
      </c>
      <c r="C281" t="str">
        <f>[1]!جدول1[[#This Row],[گروه محصول]]</f>
        <v>تتراپک سن ایچ</v>
      </c>
      <c r="D281" t="str">
        <f>[1]!جدول1[[#This Row],[فروشگاه]]</f>
        <v>سن ایچ پخش شرکا</v>
      </c>
      <c r="E281" s="1">
        <v>0</v>
      </c>
      <c r="F281">
        <f>[1]!جدول1[[#This Row],[تعداد فروش]]</f>
        <v>0</v>
      </c>
      <c r="G281">
        <f>[1]!جدول1[[#This Row],[قیمت خرید ]]</f>
        <v>0</v>
      </c>
      <c r="H281" t="str">
        <f>[1]!جدول1[[#This Row],[واحد شمارش]]</f>
        <v>شل</v>
      </c>
      <c r="I281">
        <f>[1]!جدول1[[#This Row],[تعداد در بسته ]]</f>
        <v>12</v>
      </c>
      <c r="J281" t="str">
        <f>[1]!جدول1[[#This Row],[واحد شمارش بسته ]]</f>
        <v>پاکت</v>
      </c>
      <c r="K281" s="1">
        <v>0</v>
      </c>
      <c r="L281">
        <f>[1]!جدول1[[#This Row],[درصد تخفیف]]</f>
        <v>0</v>
      </c>
      <c r="M281">
        <f>[1]!جدول1[[#This Row],[تعداد موجودی کالا]]</f>
        <v>0</v>
      </c>
      <c r="N281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82" spans="1:14" x14ac:dyDescent="0.25">
      <c r="A282" t="str">
        <f>[1]!جدول1[[#This Row],[نام محصول]]</f>
        <v>سن ایچ پاکت 1000cc ( سیب موزپرتقال ) 12ع</v>
      </c>
      <c r="B282" t="str">
        <f>[1]!جدول1[[#This Row],[کد اختصاصی کالا (بارکد)]]</f>
        <v>10289</v>
      </c>
      <c r="C282" t="str">
        <f>[1]!جدول1[[#This Row],[گروه محصول]]</f>
        <v>تتراپک سن ایچ</v>
      </c>
      <c r="D282" t="str">
        <f>[1]!جدول1[[#This Row],[فروشگاه]]</f>
        <v>سن ایچ پخش شرکا</v>
      </c>
      <c r="E282" s="1">
        <v>0</v>
      </c>
      <c r="F282">
        <f>[1]!جدول1[[#This Row],[تعداد فروش]]</f>
        <v>0</v>
      </c>
      <c r="G282">
        <f>[1]!جدول1[[#This Row],[قیمت خرید ]]</f>
        <v>0</v>
      </c>
      <c r="H282" t="str">
        <f>[1]!جدول1[[#This Row],[واحد شمارش]]</f>
        <v>شل</v>
      </c>
      <c r="I282">
        <f>[1]!جدول1[[#This Row],[تعداد در بسته ]]</f>
        <v>12</v>
      </c>
      <c r="J282" t="str">
        <f>[1]!جدول1[[#This Row],[واحد شمارش بسته ]]</f>
        <v>پاکت</v>
      </c>
      <c r="K282" s="1">
        <v>0</v>
      </c>
      <c r="L282">
        <f>[1]!جدول1[[#This Row],[درصد تخفیف]]</f>
        <v>0</v>
      </c>
      <c r="M282">
        <f>[1]!جدول1[[#This Row],[تعداد موجودی کالا]]</f>
        <v>0</v>
      </c>
      <c r="N282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83" spans="1:14" x14ac:dyDescent="0.25">
      <c r="A283" t="str">
        <f>[1]!جدول1[[#This Row],[نام محصول]]</f>
        <v xml:space="preserve">سن ایچ پاکت 1000cc ( انار )  </v>
      </c>
      <c r="B283" t="str">
        <f>[1]!جدول1[[#This Row],[کد اختصاصی کالا (بارکد)]]</f>
        <v>10291</v>
      </c>
      <c r="C283" t="str">
        <f>[1]!جدول1[[#This Row],[گروه محصول]]</f>
        <v>تتراپک سن ایچ</v>
      </c>
      <c r="D283" t="str">
        <f>[1]!جدول1[[#This Row],[فروشگاه]]</f>
        <v>سن ایچ پخش شرکا</v>
      </c>
      <c r="E283" s="1">
        <v>0</v>
      </c>
      <c r="F283">
        <f>[1]!جدول1[[#This Row],[تعداد فروش]]</f>
        <v>0</v>
      </c>
      <c r="G283">
        <f>[1]!جدول1[[#This Row],[قیمت خرید ]]</f>
        <v>0</v>
      </c>
      <c r="H283" t="str">
        <f>[1]!جدول1[[#This Row],[واحد شمارش]]</f>
        <v>شل</v>
      </c>
      <c r="I283">
        <f>[1]!جدول1[[#This Row],[تعداد در بسته ]]</f>
        <v>12</v>
      </c>
      <c r="J283" t="str">
        <f>[1]!جدول1[[#This Row],[واحد شمارش بسته ]]</f>
        <v>پاکت</v>
      </c>
      <c r="K283" s="1">
        <v>0</v>
      </c>
      <c r="L283">
        <f>[1]!جدول1[[#This Row],[درصد تخفیف]]</f>
        <v>0</v>
      </c>
      <c r="M283">
        <f>[1]!جدول1[[#This Row],[تعداد موجودی کالا]]</f>
        <v>0</v>
      </c>
      <c r="N283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84" spans="1:14" x14ac:dyDescent="0.25">
      <c r="A284" t="str">
        <f>[1]!جدول1[[#This Row],[نام محصول]]</f>
        <v>سن ایچ پاکت 1000cc ( انگور ) 50ف</v>
      </c>
      <c r="B284" t="str">
        <f>[1]!جدول1[[#This Row],[کد اختصاصی کالا (بارکد)]]</f>
        <v>10292</v>
      </c>
      <c r="C284" t="str">
        <f>[1]!جدول1[[#This Row],[گروه محصول]]</f>
        <v>تتراپک سن ایچ</v>
      </c>
      <c r="D284" t="str">
        <f>[1]!جدول1[[#This Row],[فروشگاه]]</f>
        <v>سن ایچ پخش شرکا</v>
      </c>
      <c r="E284" s="1">
        <v>398422</v>
      </c>
      <c r="F284">
        <f>[1]!جدول1[[#This Row],[تعداد فروش]]</f>
        <v>0</v>
      </c>
      <c r="G284">
        <f>[1]!جدول1[[#This Row],[قیمت خرید ]]</f>
        <v>402446</v>
      </c>
      <c r="H284" t="str">
        <f>[1]!جدول1[[#This Row],[واحد شمارش]]</f>
        <v>شل</v>
      </c>
      <c r="I284">
        <f>[1]!جدول1[[#This Row],[تعداد در بسته ]]</f>
        <v>12</v>
      </c>
      <c r="J284" t="str">
        <f>[1]!جدول1[[#This Row],[واحد شمارش بسته ]]</f>
        <v>پاکت</v>
      </c>
      <c r="K284" s="1">
        <v>4781058</v>
      </c>
      <c r="L284">
        <f>[1]!جدول1[[#This Row],[درصد تخفیف]]</f>
        <v>0</v>
      </c>
      <c r="M284">
        <f>[1]!جدول1[[#This Row],[تعداد موجودی کالا]]</f>
        <v>0</v>
      </c>
      <c r="N284" t="str">
        <f>[1]!جدول1[[#This Row],[توضیحات محصول]]</f>
        <v>قیمت مصرف کننده  500,000 ریال می با شد که سود خرید شما از این محصول مبلغ 101,578 معادل %25 می باشد</v>
      </c>
    </row>
    <row r="285" spans="1:14" x14ac:dyDescent="0.25">
      <c r="A285" t="str">
        <f>[1]!جدول1[[#This Row],[نام محصول]]</f>
        <v>سن ایچ پاکت 1000cc ( الو قرمز )</v>
      </c>
      <c r="B285" t="str">
        <f>[1]!جدول1[[#This Row],[کد اختصاصی کالا (بارکد)]]</f>
        <v>10293</v>
      </c>
      <c r="C285" t="str">
        <f>[1]!جدول1[[#This Row],[گروه محصول]]</f>
        <v>تتراپک سن ایچ</v>
      </c>
      <c r="D285" t="str">
        <f>[1]!جدول1[[#This Row],[فروشگاه]]</f>
        <v>سن ایچ پخش شرکا</v>
      </c>
      <c r="E285" s="1">
        <v>0</v>
      </c>
      <c r="F285">
        <f>[1]!جدول1[[#This Row],[تعداد فروش]]</f>
        <v>0</v>
      </c>
      <c r="G285">
        <f>[1]!جدول1[[#This Row],[قیمت خرید ]]</f>
        <v>0</v>
      </c>
      <c r="H285" t="str">
        <f>[1]!جدول1[[#This Row],[واحد شمارش]]</f>
        <v>شل</v>
      </c>
      <c r="I285">
        <f>[1]!جدول1[[#This Row],[تعداد در بسته ]]</f>
        <v>12</v>
      </c>
      <c r="J285" t="str">
        <f>[1]!جدول1[[#This Row],[واحد شمارش بسته ]]</f>
        <v>پاکت</v>
      </c>
      <c r="K285" s="1">
        <v>0</v>
      </c>
      <c r="L285">
        <f>[1]!جدول1[[#This Row],[درصد تخفیف]]</f>
        <v>0</v>
      </c>
      <c r="M285">
        <f>[1]!جدول1[[#This Row],[تعداد موجودی کالا]]</f>
        <v>0</v>
      </c>
      <c r="N285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86" spans="1:14" x14ac:dyDescent="0.25">
      <c r="A286" t="str">
        <f>[1]!جدول1[[#This Row],[نام محصول]]</f>
        <v>* سن ایچ پاکت 1000cc ( زرد آلو )  76ف</v>
      </c>
      <c r="B286" t="str">
        <f>[1]!جدول1[[#This Row],[کد اختصاصی کالا (بارکد)]]</f>
        <v>10294</v>
      </c>
      <c r="C286" t="str">
        <f>[1]!جدول1[[#This Row],[گروه محصول]]</f>
        <v>تتراپک سن ایچ</v>
      </c>
      <c r="D286" t="str">
        <f>[1]!جدول1[[#This Row],[فروشگاه]]</f>
        <v>سن ایچ پخش شرکا</v>
      </c>
      <c r="E286" s="1">
        <v>551709</v>
      </c>
      <c r="F286">
        <f>[1]!جدول1[[#This Row],[تعداد فروش]]</f>
        <v>0</v>
      </c>
      <c r="G286">
        <f>[1]!جدول1[[#This Row],[قیمت خرید ]]</f>
        <v>611651</v>
      </c>
      <c r="H286" t="str">
        <f>[1]!جدول1[[#This Row],[واحد شمارش]]</f>
        <v>شل</v>
      </c>
      <c r="I286">
        <f>[1]!جدول1[[#This Row],[تعداد در بسته ]]</f>
        <v>12</v>
      </c>
      <c r="J286" t="str">
        <f>[1]!جدول1[[#This Row],[واحد شمارش بسته ]]</f>
        <v>پاکت</v>
      </c>
      <c r="K286" s="1">
        <v>6620510</v>
      </c>
      <c r="L286">
        <f>[1]!جدول1[[#This Row],[درصد تخفیف]]</f>
        <v>0</v>
      </c>
      <c r="M286">
        <f>[1]!جدول1[[#This Row],[تعداد موجودی کالا]]</f>
        <v>0</v>
      </c>
      <c r="N286" t="str">
        <f>[1]!جدول1[[#This Row],[توضیحات محصول]]</f>
        <v>قیمت مصرف کننده  760,000 ریال می با شد که سود خرید شما از این محصول مبلغ 208,291 معادل %38 می باشد</v>
      </c>
    </row>
    <row r="287" spans="1:14" x14ac:dyDescent="0.25">
      <c r="A287" t="str">
        <f>[1]!جدول1[[#This Row],[نام محصول]]</f>
        <v>سن ایچ پاکت 1000cc ( سیب ) 76ف#</v>
      </c>
      <c r="B287" t="str">
        <f>[1]!جدول1[[#This Row],[کد اختصاصی کالا (بارکد)]]</f>
        <v>10295</v>
      </c>
      <c r="C287" t="str">
        <f>[1]!جدول1[[#This Row],[گروه محصول]]</f>
        <v>تتراپک سن ایچ</v>
      </c>
      <c r="D287" t="str">
        <f>[1]!جدول1[[#This Row],[فروشگاه]]</f>
        <v>سن ایچ پخش شرکا</v>
      </c>
      <c r="E287" s="1">
        <v>578622</v>
      </c>
      <c r="F287">
        <f>[1]!جدول1[[#This Row],[تعداد فروش]]</f>
        <v>227</v>
      </c>
      <c r="G287">
        <f>[1]!جدول1[[#This Row],[قیمت خرید ]]</f>
        <v>611651</v>
      </c>
      <c r="H287" t="str">
        <f>[1]!جدول1[[#This Row],[واحد شمارش]]</f>
        <v>شل</v>
      </c>
      <c r="I287">
        <f>[1]!جدول1[[#This Row],[تعداد در بسته ]]</f>
        <v>12</v>
      </c>
      <c r="J287" t="str">
        <f>[1]!جدول1[[#This Row],[واحد شمارش بسته ]]</f>
        <v>پاکت</v>
      </c>
      <c r="K287" s="1">
        <v>6943462</v>
      </c>
      <c r="L287">
        <f>[1]!جدول1[[#This Row],[درصد تخفیف]]</f>
        <v>0</v>
      </c>
      <c r="M287">
        <f>[1]!جدول1[[#This Row],[تعداد موجودی کالا]]</f>
        <v>325</v>
      </c>
      <c r="N287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88" spans="1:14" x14ac:dyDescent="0.25">
      <c r="A288" t="str">
        <f>[1]!جدول1[[#This Row],[نام محصول]]</f>
        <v>سن ایچ پاکت 1000cc ( انبه ) 85ف#</v>
      </c>
      <c r="B288" t="str">
        <f>[1]!جدول1[[#This Row],[کد اختصاصی کالا (بارکد)]]</f>
        <v>10296</v>
      </c>
      <c r="C288" t="str">
        <f>[1]!جدول1[[#This Row],[گروه محصول]]</f>
        <v>تتراپک سن ایچ</v>
      </c>
      <c r="D288" t="str">
        <f>[1]!جدول1[[#This Row],[فروشگاه]]</f>
        <v>سن ایچ پخش شرکا</v>
      </c>
      <c r="E288" s="1">
        <v>647175</v>
      </c>
      <c r="F288">
        <f>[1]!جدول1[[#This Row],[تعداد فروش]]</f>
        <v>624</v>
      </c>
      <c r="G288">
        <f>[1]!جدول1[[#This Row],[قیمت خرید ]]</f>
        <v>684117</v>
      </c>
      <c r="H288" t="str">
        <f>[1]!جدول1[[#This Row],[واحد شمارش]]</f>
        <v>شل</v>
      </c>
      <c r="I288">
        <f>[1]!جدول1[[#This Row],[تعداد در بسته ]]</f>
        <v>12</v>
      </c>
      <c r="J288" t="str">
        <f>[1]!جدول1[[#This Row],[واحد شمارش بسته ]]</f>
        <v>پاکت</v>
      </c>
      <c r="K288" s="1">
        <v>7766096</v>
      </c>
      <c r="L288">
        <f>[1]!جدول1[[#This Row],[درصد تخفیف]]</f>
        <v>0</v>
      </c>
      <c r="M288">
        <f>[1]!جدول1[[#This Row],[تعداد موجودی کالا]]</f>
        <v>2279</v>
      </c>
      <c r="N288" t="str">
        <f>[1]!جدول1[[#This Row],[توضیحات محصول]]</f>
        <v>قیمت مصرف کننده  850,000 ریال می با شد که سود خرید شما از این محصول مبلغ 202,825 معادل %31 می باشد</v>
      </c>
    </row>
    <row r="289" spans="1:14" x14ac:dyDescent="0.25">
      <c r="A289" t="str">
        <f>[1]!جدول1[[#This Row],[نام محصول]]</f>
        <v>سن ایچ پاکت 1000cc ( انبه پشن فروت )</v>
      </c>
      <c r="B289" t="str">
        <f>[1]!جدول1[[#This Row],[کد اختصاصی کالا (بارکد)]]</f>
        <v>10297</v>
      </c>
      <c r="C289" t="str">
        <f>[1]!جدول1[[#This Row],[گروه محصول]]</f>
        <v>تتراپک سن ایچ</v>
      </c>
      <c r="D289" t="str">
        <f>[1]!جدول1[[#This Row],[فروشگاه]]</f>
        <v>سن ایچ پخش شرکا</v>
      </c>
      <c r="E289" s="1">
        <v>0</v>
      </c>
      <c r="F289">
        <f>[1]!جدول1[[#This Row],[تعداد فروش]]</f>
        <v>0</v>
      </c>
      <c r="G289">
        <f>[1]!جدول1[[#This Row],[قیمت خرید ]]</f>
        <v>0</v>
      </c>
      <c r="H289" t="str">
        <f>[1]!جدول1[[#This Row],[واحد شمارش]]</f>
        <v>شل</v>
      </c>
      <c r="I289">
        <f>[1]!جدول1[[#This Row],[تعداد در بسته ]]</f>
        <v>12</v>
      </c>
      <c r="J289" t="str">
        <f>[1]!جدول1[[#This Row],[واحد شمارش بسته ]]</f>
        <v>پاکت</v>
      </c>
      <c r="K289" s="1">
        <v>0</v>
      </c>
      <c r="L289">
        <f>[1]!جدول1[[#This Row],[درصد تخفیف]]</f>
        <v>0</v>
      </c>
      <c r="M289">
        <f>[1]!جدول1[[#This Row],[تعداد موجودی کالا]]</f>
        <v>0</v>
      </c>
      <c r="N289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290" spans="1:14" x14ac:dyDescent="0.25">
      <c r="A290" t="str">
        <f>[1]!جدول1[[#This Row],[نام محصول]]</f>
        <v>سن ایچ پاکت 1000cc ( البالو ) 76ف#</v>
      </c>
      <c r="B290" t="str">
        <f>[1]!جدول1[[#This Row],[کد اختصاصی کالا (بارکد)]]</f>
        <v>10298</v>
      </c>
      <c r="C290" t="str">
        <f>[1]!جدول1[[#This Row],[گروه محصول]]</f>
        <v>تتراپک سن ایچ</v>
      </c>
      <c r="D290" t="str">
        <f>[1]!جدول1[[#This Row],[فروشگاه]]</f>
        <v>سن ایچ پخش شرکا</v>
      </c>
      <c r="E290" s="1">
        <v>578622</v>
      </c>
      <c r="F290">
        <f>[1]!جدول1[[#This Row],[تعداد فروش]]</f>
        <v>211</v>
      </c>
      <c r="G290">
        <f>[1]!جدول1[[#This Row],[قیمت خرید ]]</f>
        <v>611651</v>
      </c>
      <c r="H290" t="str">
        <f>[1]!جدول1[[#This Row],[واحد شمارش]]</f>
        <v>شل</v>
      </c>
      <c r="I290">
        <f>[1]!جدول1[[#This Row],[تعداد در بسته ]]</f>
        <v>12</v>
      </c>
      <c r="J290" t="str">
        <f>[1]!جدول1[[#This Row],[واحد شمارش بسته ]]</f>
        <v>پاکت</v>
      </c>
      <c r="K290" s="1">
        <v>6943462</v>
      </c>
      <c r="L290">
        <f>[1]!جدول1[[#This Row],[درصد تخفیف]]</f>
        <v>0</v>
      </c>
      <c r="M290">
        <f>[1]!جدول1[[#This Row],[تعداد موجودی کالا]]</f>
        <v>166</v>
      </c>
      <c r="N290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91" spans="1:14" x14ac:dyDescent="0.25">
      <c r="A291" t="str">
        <f>[1]!جدول1[[#This Row],[نام محصول]]</f>
        <v>سن ایچ پاکت 1000cc ( اناناس ) 85#</v>
      </c>
      <c r="B291" t="str">
        <f>[1]!جدول1[[#This Row],[کد اختصاصی کالا (بارکد)]]</f>
        <v>10299</v>
      </c>
      <c r="C291" t="str">
        <f>[1]!جدول1[[#This Row],[گروه محصول]]</f>
        <v>تتراپک سن ایچ</v>
      </c>
      <c r="D291" t="str">
        <f>[1]!جدول1[[#This Row],[فروشگاه]]</f>
        <v>سن ایچ پخش شرکا</v>
      </c>
      <c r="E291" s="1">
        <v>647175</v>
      </c>
      <c r="F291">
        <f>[1]!جدول1[[#This Row],[تعداد فروش]]</f>
        <v>557</v>
      </c>
      <c r="G291">
        <f>[1]!جدول1[[#This Row],[قیمت خرید ]]</f>
        <v>684117</v>
      </c>
      <c r="H291" t="str">
        <f>[1]!جدول1[[#This Row],[واحد شمارش]]</f>
        <v>شل</v>
      </c>
      <c r="I291">
        <f>[1]!جدول1[[#This Row],[تعداد در بسته ]]</f>
        <v>12</v>
      </c>
      <c r="J291" t="str">
        <f>[1]!جدول1[[#This Row],[واحد شمارش بسته ]]</f>
        <v>پاکت</v>
      </c>
      <c r="K291" s="1">
        <v>7766096</v>
      </c>
      <c r="L291">
        <f>[1]!جدول1[[#This Row],[درصد تخفیف]]</f>
        <v>0</v>
      </c>
      <c r="M291">
        <f>[1]!جدول1[[#This Row],[تعداد موجودی کالا]]</f>
        <v>1883</v>
      </c>
      <c r="N291" t="str">
        <f>[1]!جدول1[[#This Row],[توضیحات محصول]]</f>
        <v>قیمت مصرف کننده  850,000 ریال می با شد که سود خرید شما از این محصول مبلغ 202,825 معادل %31 می باشد</v>
      </c>
    </row>
    <row r="292" spans="1:14" x14ac:dyDescent="0.25">
      <c r="A292" t="str">
        <f>[1]!جدول1[[#This Row],[نام محصول]]</f>
        <v>سن ایچ پاکت 1000cc ( پرتقال ) 76ف#</v>
      </c>
      <c r="B292" t="str">
        <f>[1]!جدول1[[#This Row],[کد اختصاصی کالا (بارکد)]]</f>
        <v>10300</v>
      </c>
      <c r="C292" t="str">
        <f>[1]!جدول1[[#This Row],[گروه محصول]]</f>
        <v>تتراپک سن ایچ</v>
      </c>
      <c r="D292" t="str">
        <f>[1]!جدول1[[#This Row],[فروشگاه]]</f>
        <v>سن ایچ پخش شرکا</v>
      </c>
      <c r="E292" s="1">
        <v>578622</v>
      </c>
      <c r="F292">
        <f>[1]!جدول1[[#This Row],[تعداد فروش]]</f>
        <v>291</v>
      </c>
      <c r="G292">
        <f>[1]!جدول1[[#This Row],[قیمت خرید ]]</f>
        <v>611651</v>
      </c>
      <c r="H292" t="str">
        <f>[1]!جدول1[[#This Row],[واحد شمارش]]</f>
        <v>شل</v>
      </c>
      <c r="I292">
        <f>[1]!جدول1[[#This Row],[تعداد در بسته ]]</f>
        <v>12</v>
      </c>
      <c r="J292" t="str">
        <f>[1]!جدول1[[#This Row],[واحد شمارش بسته ]]</f>
        <v>پاکت</v>
      </c>
      <c r="K292" s="1">
        <v>6943462</v>
      </c>
      <c r="L292">
        <f>[1]!جدول1[[#This Row],[درصد تخفیف]]</f>
        <v>0</v>
      </c>
      <c r="M292">
        <f>[1]!جدول1[[#This Row],[تعداد موجودی کالا]]</f>
        <v>1019</v>
      </c>
      <c r="N292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93" spans="1:14" x14ac:dyDescent="0.25">
      <c r="A293" t="str">
        <f>[1]!جدول1[[#This Row],[نام محصول]]</f>
        <v>سن ایچ پاکت 1000cc ( پرتقال تو سرخ ) 55ف</v>
      </c>
      <c r="B293" t="str">
        <f>[1]!جدول1[[#This Row],[کد اختصاصی کالا (بارکد)]]</f>
        <v>10301</v>
      </c>
      <c r="C293" t="str">
        <f>[1]!جدول1[[#This Row],[گروه محصول]]</f>
        <v>تتراپک سن ایچ</v>
      </c>
      <c r="D293" t="str">
        <f>[1]!جدول1[[#This Row],[فروشگاه]]</f>
        <v>سن ایچ پخش شرکا</v>
      </c>
      <c r="E293" s="1">
        <v>438243</v>
      </c>
      <c r="F293">
        <f>[1]!جدول1[[#This Row],[تعداد فروش]]</f>
        <v>0</v>
      </c>
      <c r="G293">
        <f>[1]!جدول1[[#This Row],[قیمت خرید ]]</f>
        <v>442670</v>
      </c>
      <c r="H293" t="str">
        <f>[1]!جدول1[[#This Row],[واحد شمارش]]</f>
        <v>شل</v>
      </c>
      <c r="I293">
        <f>[1]!جدول1[[#This Row],[تعداد در بسته ]]</f>
        <v>12</v>
      </c>
      <c r="J293" t="str">
        <f>[1]!جدول1[[#This Row],[واحد شمارش بسته ]]</f>
        <v>پاکت</v>
      </c>
      <c r="K293" s="1">
        <v>5258920</v>
      </c>
      <c r="L293">
        <f>[1]!جدول1[[#This Row],[درصد تخفیف]]</f>
        <v>0</v>
      </c>
      <c r="M293">
        <f>[1]!جدول1[[#This Row],[تعداد موجودی کالا]]</f>
        <v>0</v>
      </c>
      <c r="N293" t="str">
        <f>[1]!جدول1[[#This Row],[توضیحات محصول]]</f>
        <v>قیمت مصرف کننده  550,000 ریال می با شد که سود خرید شما از این محصول مبلغ 111,757 معادل %26 می باشد</v>
      </c>
    </row>
    <row r="294" spans="1:14" x14ac:dyDescent="0.25">
      <c r="A294" t="str">
        <f>[1]!جدول1[[#This Row],[نام محصول]]</f>
        <v>سن ایچ پاکت 1000cc ( پرتقال هویج ) 76 ف #</v>
      </c>
      <c r="B294" t="str">
        <f>[1]!جدول1[[#This Row],[کد اختصاصی کالا (بارکد)]]</f>
        <v>10302</v>
      </c>
      <c r="C294" t="str">
        <f>[1]!جدول1[[#This Row],[گروه محصول]]</f>
        <v>تتراپک سن ایچ</v>
      </c>
      <c r="D294" t="str">
        <f>[1]!جدول1[[#This Row],[فروشگاه]]</f>
        <v>سن ایچ پخش شرکا</v>
      </c>
      <c r="E294" s="1">
        <v>578622</v>
      </c>
      <c r="F294">
        <f>[1]!جدول1[[#This Row],[تعداد فروش]]</f>
        <v>187</v>
      </c>
      <c r="G294">
        <f>[1]!جدول1[[#This Row],[قیمت خرید ]]</f>
        <v>611651</v>
      </c>
      <c r="H294" t="str">
        <f>[1]!جدول1[[#This Row],[واحد شمارش]]</f>
        <v>شل</v>
      </c>
      <c r="I294">
        <f>[1]!جدول1[[#This Row],[تعداد در بسته ]]</f>
        <v>12</v>
      </c>
      <c r="J294" t="str">
        <f>[1]!جدول1[[#This Row],[واحد شمارش بسته ]]</f>
        <v>پاکت</v>
      </c>
      <c r="K294" s="1">
        <v>6943462</v>
      </c>
      <c r="L294">
        <f>[1]!جدول1[[#This Row],[درصد تخفیف]]</f>
        <v>0</v>
      </c>
      <c r="M294">
        <f>[1]!جدول1[[#This Row],[تعداد موجودی کالا]]</f>
        <v>174</v>
      </c>
      <c r="N294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95" spans="1:14" x14ac:dyDescent="0.25">
      <c r="A295" t="str">
        <f>[1]!جدول1[[#This Row],[نام محصول]]</f>
        <v>سن ایچ پاکت 1000cc ( گرمسیری ) 85ف#</v>
      </c>
      <c r="B295" t="str">
        <f>[1]!جدول1[[#This Row],[کد اختصاصی کالا (بارکد)]]</f>
        <v>10303</v>
      </c>
      <c r="C295" t="str">
        <f>[1]!جدول1[[#This Row],[گروه محصول]]</f>
        <v>تتراپک سن ایچ</v>
      </c>
      <c r="D295" t="str">
        <f>[1]!جدول1[[#This Row],[فروشگاه]]</f>
        <v>سن ایچ پخش شرکا</v>
      </c>
      <c r="E295" s="1">
        <v>647175</v>
      </c>
      <c r="F295">
        <f>[1]!جدول1[[#This Row],[تعداد فروش]]</f>
        <v>72</v>
      </c>
      <c r="G295">
        <f>[1]!جدول1[[#This Row],[قیمت خرید ]]</f>
        <v>684117</v>
      </c>
      <c r="H295" t="str">
        <f>[1]!جدول1[[#This Row],[واحد شمارش]]</f>
        <v>شل</v>
      </c>
      <c r="I295">
        <f>[1]!جدول1[[#This Row],[تعداد در بسته ]]</f>
        <v>12</v>
      </c>
      <c r="J295" t="str">
        <f>[1]!جدول1[[#This Row],[واحد شمارش بسته ]]</f>
        <v>پاکت</v>
      </c>
      <c r="K295" s="1">
        <v>7766096</v>
      </c>
      <c r="L295">
        <f>[1]!جدول1[[#This Row],[درصد تخفیف]]</f>
        <v>0</v>
      </c>
      <c r="M295">
        <f>[1]!جدول1[[#This Row],[تعداد موجودی کالا]]</f>
        <v>48</v>
      </c>
      <c r="N295" t="str">
        <f>[1]!جدول1[[#This Row],[توضیحات محصول]]</f>
        <v>قیمت مصرف کننده  850,000 ریال می با شد که سود خرید شما از این محصول مبلغ 202,825 معادل %31 می باشد</v>
      </c>
    </row>
    <row r="296" spans="1:14" x14ac:dyDescent="0.25">
      <c r="A296" t="str">
        <f>[1]!جدول1[[#This Row],[نام محصول]]</f>
        <v xml:space="preserve">سن ایچ پاکت 1000cc ( هفت میوه ) 76ف </v>
      </c>
      <c r="B296" t="str">
        <f>[1]!جدول1[[#This Row],[کد اختصاصی کالا (بارکد)]]</f>
        <v>10304</v>
      </c>
      <c r="C296" t="str">
        <f>[1]!جدول1[[#This Row],[گروه محصول]]</f>
        <v>تتراپک سن ایچ</v>
      </c>
      <c r="D296" t="str">
        <f>[1]!جدول1[[#This Row],[فروشگاه]]</f>
        <v>سن ایچ پخش شرکا</v>
      </c>
      <c r="E296" s="1">
        <v>578622</v>
      </c>
      <c r="F296">
        <f>[1]!جدول1[[#This Row],[تعداد فروش]]</f>
        <v>199</v>
      </c>
      <c r="G296">
        <f>[1]!جدول1[[#This Row],[قیمت خرید ]]</f>
        <v>611651</v>
      </c>
      <c r="H296" t="str">
        <f>[1]!جدول1[[#This Row],[واحد شمارش]]</f>
        <v>شل</v>
      </c>
      <c r="I296">
        <f>[1]!جدول1[[#This Row],[تعداد در بسته ]]</f>
        <v>12</v>
      </c>
      <c r="J296" t="str">
        <f>[1]!جدول1[[#This Row],[واحد شمارش بسته ]]</f>
        <v>پاکت</v>
      </c>
      <c r="K296" s="1">
        <v>6943462</v>
      </c>
      <c r="L296">
        <f>[1]!جدول1[[#This Row],[درصد تخفیف]]</f>
        <v>0</v>
      </c>
      <c r="M296">
        <f>[1]!جدول1[[#This Row],[تعداد موجودی کالا]]</f>
        <v>1213</v>
      </c>
      <c r="N296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97" spans="1:14" x14ac:dyDescent="0.25">
      <c r="A297" t="str">
        <f>[1]!جدول1[[#This Row],[نام محصول]]</f>
        <v>سن ایچ پاکت 1000cc ( هلو ) 76ف</v>
      </c>
      <c r="B297" t="str">
        <f>[1]!جدول1[[#This Row],[کد اختصاصی کالا (بارکد)]]</f>
        <v>10305</v>
      </c>
      <c r="C297" t="str">
        <f>[1]!جدول1[[#This Row],[گروه محصول]]</f>
        <v>تتراپک سن ایچ</v>
      </c>
      <c r="D297" t="str">
        <f>[1]!جدول1[[#This Row],[فروشگاه]]</f>
        <v>سن ایچ پخش شرکا</v>
      </c>
      <c r="E297" s="1">
        <v>578622</v>
      </c>
      <c r="F297">
        <f>[1]!جدول1[[#This Row],[تعداد فروش]]</f>
        <v>448</v>
      </c>
      <c r="G297">
        <f>[1]!جدول1[[#This Row],[قیمت خرید ]]</f>
        <v>611651</v>
      </c>
      <c r="H297" t="str">
        <f>[1]!جدول1[[#This Row],[واحد شمارش]]</f>
        <v>شل</v>
      </c>
      <c r="I297">
        <f>[1]!جدول1[[#This Row],[تعداد در بسته ]]</f>
        <v>12</v>
      </c>
      <c r="J297" t="str">
        <f>[1]!جدول1[[#This Row],[واحد شمارش بسته ]]</f>
        <v>پاکت</v>
      </c>
      <c r="K297" s="1">
        <v>6943462</v>
      </c>
      <c r="L297">
        <f>[1]!جدول1[[#This Row],[درصد تخفیف]]</f>
        <v>0</v>
      </c>
      <c r="M297">
        <f>[1]!جدول1[[#This Row],[تعداد موجودی کالا]]</f>
        <v>1617</v>
      </c>
      <c r="N297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298" spans="1:14" x14ac:dyDescent="0.25">
      <c r="A298" t="str">
        <f>[1]!جدول1[[#This Row],[نام محصول]]</f>
        <v>سن ایچ پاکت 1000cc ( پیناکولادا ) 66000ف#</v>
      </c>
      <c r="B298" t="str">
        <f>[1]!جدول1[[#This Row],[کد اختصاصی کالا (بارکد)]]</f>
        <v>10307</v>
      </c>
      <c r="C298" t="str">
        <f>[1]!جدول1[[#This Row],[گروه محصول]]</f>
        <v>تتراپک سن ایچ</v>
      </c>
      <c r="D298" t="str">
        <f>[1]!جدول1[[#This Row],[فروشگاه]]</f>
        <v>سن ایچ پخش شرکا</v>
      </c>
      <c r="E298" s="1">
        <v>502519</v>
      </c>
      <c r="F298">
        <f>[1]!جدول1[[#This Row],[تعداد فروش]]</f>
        <v>8</v>
      </c>
      <c r="G298">
        <f>[1]!جدول1[[#This Row],[قیمت خرید ]]</f>
        <v>531204</v>
      </c>
      <c r="H298" t="str">
        <f>[1]!جدول1[[#This Row],[واحد شمارش]]</f>
        <v>شل</v>
      </c>
      <c r="I298">
        <f>[1]!جدول1[[#This Row],[تعداد در بسته ]]</f>
        <v>12</v>
      </c>
      <c r="J298" t="str">
        <f>[1]!جدول1[[#This Row],[واحد شمارش بسته ]]</f>
        <v>پاکت</v>
      </c>
      <c r="K298" s="1">
        <v>6030228</v>
      </c>
      <c r="L298">
        <f>[1]!جدول1[[#This Row],[درصد تخفیف]]</f>
        <v>0</v>
      </c>
      <c r="M298">
        <f>[1]!جدول1[[#This Row],[تعداد موجودی کالا]]</f>
        <v>232</v>
      </c>
      <c r="N298" t="str">
        <f>[1]!جدول1[[#This Row],[توضیحات محصول]]</f>
        <v>قیمت مصرف کننده  660,000 ریال می با شد که سود خرید شما از این محصول مبلغ 157,481 معادل %31 می باشد</v>
      </c>
    </row>
    <row r="299" spans="1:14" x14ac:dyDescent="0.25">
      <c r="A299" t="str">
        <f>[1]!جدول1[[#This Row],[نام محصول]]</f>
        <v>سن ایچ پاکت 750cc ( سیب ) # نداریم</v>
      </c>
      <c r="B299" t="str">
        <f>[1]!جدول1[[#This Row],[کد اختصاصی کالا (بارکد)]]</f>
        <v>10311</v>
      </c>
      <c r="C299" t="str">
        <f>[1]!جدول1[[#This Row],[گروه محصول]]</f>
        <v>تتراپک سن ایچ</v>
      </c>
      <c r="D299" t="str">
        <f>[1]!جدول1[[#This Row],[فروشگاه]]</f>
        <v>سن ایچ پخش شرکا</v>
      </c>
      <c r="E299" s="1">
        <v>573709</v>
      </c>
      <c r="F299">
        <f>[1]!جدول1[[#This Row],[تعداد فروش]]</f>
        <v>0</v>
      </c>
      <c r="G299">
        <f>[1]!جدول1[[#This Row],[قیمت خرید ]]</f>
        <v>643893</v>
      </c>
      <c r="H299" t="str">
        <f>[1]!جدول1[[#This Row],[واحد شمارش]]</f>
        <v>شل</v>
      </c>
      <c r="I299">
        <f>[1]!جدول1[[#This Row],[تعداد در بسته ]]</f>
        <v>12</v>
      </c>
      <c r="J299" t="str">
        <f>[1]!جدول1[[#This Row],[واحد شمارش بسته ]]</f>
        <v>پاکت</v>
      </c>
      <c r="K299" s="1">
        <v>6884504</v>
      </c>
      <c r="L299">
        <f>[1]!جدول1[[#This Row],[درصد تخفیف]]</f>
        <v>0</v>
      </c>
      <c r="M299">
        <f>[1]!جدول1[[#This Row],[تعداد موجودی کالا]]</f>
        <v>1</v>
      </c>
      <c r="N299" t="str">
        <f>[1]!جدول1[[#This Row],[توضیحات محصول]]</f>
        <v>قیمت مصرف کننده  800,000 ریال می با شد که سود خرید شما از این محصول مبلغ 226,291 معادل %39 می باشد</v>
      </c>
    </row>
    <row r="300" spans="1:14" x14ac:dyDescent="0.25">
      <c r="A300" t="str">
        <f>[1]!جدول1[[#This Row],[نام محصول]]</f>
        <v>انتی اکسیدان 750cc ( البالو نداریم ) #</v>
      </c>
      <c r="B300" t="str">
        <f>[1]!جدول1[[#This Row],[کد اختصاصی کالا (بارکد)]]</f>
        <v>10315</v>
      </c>
      <c r="C300" t="str">
        <f>[1]!جدول1[[#This Row],[گروه محصول]]</f>
        <v>سن ایچ پت</v>
      </c>
      <c r="D300" t="str">
        <f>[1]!جدول1[[#This Row],[فروشگاه]]</f>
        <v>سن ایچ پخش شرکا</v>
      </c>
      <c r="E300" s="1">
        <v>0</v>
      </c>
      <c r="F300">
        <f>[1]!جدول1[[#This Row],[تعداد فروش]]</f>
        <v>0</v>
      </c>
      <c r="G300">
        <f>[1]!جدول1[[#This Row],[قیمت خرید ]]</f>
        <v>0</v>
      </c>
      <c r="H300" t="str">
        <f>[1]!جدول1[[#This Row],[واحد شمارش]]</f>
        <v>شل</v>
      </c>
      <c r="I300">
        <f>[1]!جدول1[[#This Row],[تعداد در بسته ]]</f>
        <v>12</v>
      </c>
      <c r="J300" t="str">
        <f>[1]!جدول1[[#This Row],[واحد شمارش بسته ]]</f>
        <v>پاکت</v>
      </c>
      <c r="K300" s="1">
        <v>0</v>
      </c>
      <c r="L300">
        <f>[1]!جدول1[[#This Row],[درصد تخفیف]]</f>
        <v>0</v>
      </c>
      <c r="M300">
        <f>[1]!جدول1[[#This Row],[تعداد موجودی کالا]]</f>
        <v>0</v>
      </c>
      <c r="N300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301" spans="1:14" x14ac:dyDescent="0.25">
      <c r="A301" t="str">
        <f>[1]!جدول1[[#This Row],[نام محصول]]</f>
        <v xml:space="preserve">*سن ایچ پاکت 200cc ( انگور سفید ) 17ف# </v>
      </c>
      <c r="B301" t="str">
        <f>[1]!جدول1[[#This Row],[کد اختصاصی کالا (بارکد)]]</f>
        <v>10319</v>
      </c>
      <c r="C301" t="str">
        <f>[1]!جدول1[[#This Row],[گروه محصول]]</f>
        <v>تتراپک سن ایچ</v>
      </c>
      <c r="D301" t="str">
        <f>[1]!جدول1[[#This Row],[فروشگاه]]</f>
        <v>سن ایچ پخش شرکا</v>
      </c>
      <c r="E301" s="1">
        <v>126444</v>
      </c>
      <c r="F301">
        <f>[1]!جدول1[[#This Row],[تعداد فروش]]</f>
        <v>288</v>
      </c>
      <c r="G301">
        <f>[1]!جدول1[[#This Row],[قیمت خرید ]]</f>
        <v>136844</v>
      </c>
      <c r="H301" t="str">
        <f>[1]!جدول1[[#This Row],[واحد شمارش]]</f>
        <v>شل</v>
      </c>
      <c r="I301">
        <f>[1]!جدول1[[#This Row],[تعداد در بسته ]]</f>
        <v>36</v>
      </c>
      <c r="J301" t="str">
        <f>[1]!جدول1[[#This Row],[واحد شمارش بسته ]]</f>
        <v>پاکت</v>
      </c>
      <c r="K301" s="1">
        <v>4551979</v>
      </c>
      <c r="L301">
        <f>[1]!جدول1[[#This Row],[درصد تخفیف]]</f>
        <v>0</v>
      </c>
      <c r="M301">
        <f>[1]!جدول1[[#This Row],[تعداد موجودی کالا]]</f>
        <v>1152</v>
      </c>
      <c r="N301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02" spans="1:14" x14ac:dyDescent="0.25">
      <c r="A302" t="str">
        <f>[1]!جدول1[[#This Row],[نام محصول]]</f>
        <v>* سن ایچ پاکت 200cc ( انگور قرمز ) 17ف</v>
      </c>
      <c r="B302" t="str">
        <f>[1]!جدول1[[#This Row],[کد اختصاصی کالا (بارکد)]]</f>
        <v>10320</v>
      </c>
      <c r="C302" t="str">
        <f>[1]!جدول1[[#This Row],[گروه محصول]]</f>
        <v>تتراپک سن ایچ</v>
      </c>
      <c r="D302" t="str">
        <f>[1]!جدول1[[#This Row],[فروشگاه]]</f>
        <v>سن ایچ پخش شرکا</v>
      </c>
      <c r="E302" s="1">
        <v>129454</v>
      </c>
      <c r="F302">
        <f>[1]!جدول1[[#This Row],[تعداد فروش]]</f>
        <v>324</v>
      </c>
      <c r="G302">
        <f>[1]!جدول1[[#This Row],[قیمت خرید ]]</f>
        <v>136844</v>
      </c>
      <c r="H302" t="str">
        <f>[1]!جدول1[[#This Row],[واحد شمارش]]</f>
        <v>شل</v>
      </c>
      <c r="I302">
        <f>[1]!جدول1[[#This Row],[تعداد در بسته ]]</f>
        <v>36</v>
      </c>
      <c r="J302" t="str">
        <f>[1]!جدول1[[#This Row],[واحد شمارش بسته ]]</f>
        <v>پاکت</v>
      </c>
      <c r="K302" s="1">
        <v>4660359</v>
      </c>
      <c r="L302">
        <f>[1]!جدول1[[#This Row],[درصد تخفیف]]</f>
        <v>0</v>
      </c>
      <c r="M302">
        <f>[1]!جدول1[[#This Row],[تعداد موجودی کالا]]</f>
        <v>828</v>
      </c>
      <c r="N302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03" spans="1:14" x14ac:dyDescent="0.25">
      <c r="A303" t="str">
        <f>[1]!جدول1[[#This Row],[نام محصول]]</f>
        <v>سن ایچ پاکت 200cc ( سیب ) 17ف</v>
      </c>
      <c r="B303" t="str">
        <f>[1]!جدول1[[#This Row],[کد اختصاصی کالا (بارکد)]]</f>
        <v>10321</v>
      </c>
      <c r="C303" t="str">
        <f>[1]!جدول1[[#This Row],[گروه محصول]]</f>
        <v>تتراپک سن ایچ</v>
      </c>
      <c r="D303" t="str">
        <f>[1]!جدول1[[#This Row],[فروشگاه]]</f>
        <v>سن ایچ پخش شرکا</v>
      </c>
      <c r="E303" s="1">
        <v>126444</v>
      </c>
      <c r="F303">
        <f>[1]!جدول1[[#This Row],[تعداد فروش]]</f>
        <v>72</v>
      </c>
      <c r="G303">
        <f>[1]!جدول1[[#This Row],[قیمت خرید ]]</f>
        <v>136844</v>
      </c>
      <c r="H303" t="str">
        <f>[1]!جدول1[[#This Row],[واحد شمارش]]</f>
        <v>شل</v>
      </c>
      <c r="I303">
        <f>[1]!جدول1[[#This Row],[تعداد در بسته ]]</f>
        <v>36</v>
      </c>
      <c r="J303" t="str">
        <f>[1]!جدول1[[#This Row],[واحد شمارش بسته ]]</f>
        <v>پاکت</v>
      </c>
      <c r="K303" s="1">
        <v>4551979</v>
      </c>
      <c r="L303">
        <f>[1]!جدول1[[#This Row],[درصد تخفیف]]</f>
        <v>0</v>
      </c>
      <c r="M303">
        <f>[1]!جدول1[[#This Row],[تعداد موجودی کالا]]</f>
        <v>1728</v>
      </c>
      <c r="N303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04" spans="1:14" x14ac:dyDescent="0.25">
      <c r="A304" t="str">
        <f>[1]!جدول1[[#This Row],[نام محصول]]</f>
        <v>* کودک 200cc ( انبه  ) 17ف نداریم</v>
      </c>
      <c r="B304" t="str">
        <f>[1]!جدول1[[#This Row],[کد اختصاصی کالا (بارکد)]]</f>
        <v>10323</v>
      </c>
      <c r="C304" t="str">
        <f>[1]!جدول1[[#This Row],[گروه محصول]]</f>
        <v>تتراپک سن ایچ</v>
      </c>
      <c r="D304" t="str">
        <f>[1]!جدول1[[#This Row],[فروشگاه]]</f>
        <v>سن ایچ پخش شرکا</v>
      </c>
      <c r="E304" s="1">
        <v>135476</v>
      </c>
      <c r="F304">
        <f>[1]!جدول1[[#This Row],[تعداد فروش]]</f>
        <v>72</v>
      </c>
      <c r="G304">
        <f>[1]!جدول1[[#This Row],[قیمت خرید ]]</f>
        <v>136844</v>
      </c>
      <c r="H304" t="str">
        <f>[1]!جدول1[[#This Row],[واحد شمارش]]</f>
        <v>شل</v>
      </c>
      <c r="I304">
        <f>[1]!جدول1[[#This Row],[تعداد در بسته ]]</f>
        <v>36</v>
      </c>
      <c r="J304" t="str">
        <f>[1]!جدول1[[#This Row],[واحد شمارش بسته ]]</f>
        <v>پاکت</v>
      </c>
      <c r="K304" s="1">
        <v>4877120</v>
      </c>
      <c r="L304">
        <f>[1]!جدول1[[#This Row],[درصد تخفیف]]</f>
        <v>0</v>
      </c>
      <c r="M304">
        <f>[1]!جدول1[[#This Row],[تعداد موجودی کالا]]</f>
        <v>252</v>
      </c>
      <c r="N304" t="str">
        <f>[1]!جدول1[[#This Row],[توضیحات محصول]]</f>
        <v>قیمت مصرف کننده  170,000 ریال می با شد که سود خرید شما از این محصول مبلغ 34,524 معادل %25 می باشد</v>
      </c>
    </row>
    <row r="305" spans="1:14" x14ac:dyDescent="0.25">
      <c r="A305" t="str">
        <f>[1]!جدول1[[#This Row],[نام محصول]]</f>
        <v>کودک 200cc ( اناناس ) 17 ف#</v>
      </c>
      <c r="B305" t="str">
        <f>[1]!جدول1[[#This Row],[کد اختصاصی کالا (بارکد)]]</f>
        <v>10324</v>
      </c>
      <c r="C305" t="str">
        <f>[1]!جدول1[[#This Row],[گروه محصول]]</f>
        <v>تتراپک سن ایچ</v>
      </c>
      <c r="D305" t="str">
        <f>[1]!جدول1[[#This Row],[فروشگاه]]</f>
        <v>سن ایچ پخش شرکا</v>
      </c>
      <c r="E305" s="1">
        <v>135476</v>
      </c>
      <c r="F305">
        <f>[1]!جدول1[[#This Row],[تعداد فروش]]</f>
        <v>144</v>
      </c>
      <c r="G305">
        <f>[1]!جدول1[[#This Row],[قیمت خرید ]]</f>
        <v>136844</v>
      </c>
      <c r="H305" t="str">
        <f>[1]!جدول1[[#This Row],[واحد شمارش]]</f>
        <v>شل</v>
      </c>
      <c r="I305">
        <f>[1]!جدول1[[#This Row],[تعداد در بسته ]]</f>
        <v>36</v>
      </c>
      <c r="J305" t="str">
        <f>[1]!جدول1[[#This Row],[واحد شمارش بسته ]]</f>
        <v>پاکت</v>
      </c>
      <c r="K305" s="1">
        <v>4877120</v>
      </c>
      <c r="L305">
        <f>[1]!جدول1[[#This Row],[درصد تخفیف]]</f>
        <v>0</v>
      </c>
      <c r="M305">
        <f>[1]!جدول1[[#This Row],[تعداد موجودی کالا]]</f>
        <v>0</v>
      </c>
      <c r="N305" t="str">
        <f>[1]!جدول1[[#This Row],[توضیحات محصول]]</f>
        <v>قیمت مصرف کننده  170,000 ریال می با شد که سود خرید شما از این محصول مبلغ 34,524 معادل %25 می باشد</v>
      </c>
    </row>
    <row r="306" spans="1:14" x14ac:dyDescent="0.25">
      <c r="A306" t="str">
        <f>[1]!جدول1[[#This Row],[نام محصول]]</f>
        <v>کودک 200cc ( پرتقال ) #</v>
      </c>
      <c r="B306" t="str">
        <f>[1]!جدول1[[#This Row],[کد اختصاصی کالا (بارکد)]]</f>
        <v>10325</v>
      </c>
      <c r="C306" t="str">
        <f>[1]!جدول1[[#This Row],[گروه محصول]]</f>
        <v>تتراپک سن ایچ</v>
      </c>
      <c r="D306" t="str">
        <f>[1]!جدول1[[#This Row],[فروشگاه]]</f>
        <v>سن ایچ پخش شرکا</v>
      </c>
      <c r="E306" s="1">
        <v>0</v>
      </c>
      <c r="F306">
        <f>[1]!جدول1[[#This Row],[تعداد فروش]]</f>
        <v>0</v>
      </c>
      <c r="G306">
        <f>[1]!جدول1[[#This Row],[قیمت خرید ]]</f>
        <v>0</v>
      </c>
      <c r="H306" t="str">
        <f>[1]!جدول1[[#This Row],[واحد شمارش]]</f>
        <v>شل</v>
      </c>
      <c r="I306">
        <f>[1]!جدول1[[#This Row],[تعداد در بسته ]]</f>
        <v>36</v>
      </c>
      <c r="J306" t="str">
        <f>[1]!جدول1[[#This Row],[واحد شمارش بسته ]]</f>
        <v>پاکت</v>
      </c>
      <c r="K306" s="1">
        <v>0</v>
      </c>
      <c r="L306">
        <f>[1]!جدول1[[#This Row],[درصد تخفیف]]</f>
        <v>0</v>
      </c>
      <c r="M306">
        <f>[1]!جدول1[[#This Row],[تعداد موجودی کالا]]</f>
        <v>0</v>
      </c>
      <c r="N30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307" spans="1:14" x14ac:dyDescent="0.25">
      <c r="A307" t="str">
        <f>[1]!جدول1[[#This Row],[نام محصول]]</f>
        <v>* کودک 200cc ( پرتقال اناناس ) 17ف  نداریم</v>
      </c>
      <c r="B307" t="str">
        <f>[1]!جدول1[[#This Row],[کد اختصاصی کالا (بارکد)]]</f>
        <v>10326</v>
      </c>
      <c r="C307" t="str">
        <f>[1]!جدول1[[#This Row],[گروه محصول]]</f>
        <v>تتراپک سن ایچ</v>
      </c>
      <c r="D307" t="str">
        <f>[1]!جدول1[[#This Row],[فروشگاه]]</f>
        <v>سن ایچ پخش شرکا</v>
      </c>
      <c r="E307" s="1">
        <v>126444</v>
      </c>
      <c r="F307">
        <f>[1]!جدول1[[#This Row],[تعداد فروش]]</f>
        <v>0</v>
      </c>
      <c r="G307">
        <f>[1]!جدول1[[#This Row],[قیمت خرید ]]</f>
        <v>136844</v>
      </c>
      <c r="H307" t="str">
        <f>[1]!جدول1[[#This Row],[واحد شمارش]]</f>
        <v>شل</v>
      </c>
      <c r="I307">
        <f>[1]!جدول1[[#This Row],[تعداد در بسته ]]</f>
        <v>36</v>
      </c>
      <c r="J307" t="str">
        <f>[1]!جدول1[[#This Row],[واحد شمارش بسته ]]</f>
        <v>پاکت</v>
      </c>
      <c r="K307" s="1">
        <v>4551979</v>
      </c>
      <c r="L307">
        <f>[1]!جدول1[[#This Row],[درصد تخفیف]]</f>
        <v>0</v>
      </c>
      <c r="M307">
        <f>[1]!جدول1[[#This Row],[تعداد موجودی کالا]]</f>
        <v>422</v>
      </c>
      <c r="N307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08" spans="1:14" x14ac:dyDescent="0.25">
      <c r="A308" t="str">
        <f>[1]!جدول1[[#This Row],[نام محصول]]</f>
        <v>کودک 200cc ( پشن انبه )</v>
      </c>
      <c r="B308" t="str">
        <f>[1]!جدول1[[#This Row],[کد اختصاصی کالا (بارکد)]]</f>
        <v>10327</v>
      </c>
      <c r="C308" t="str">
        <f>[1]!جدول1[[#This Row],[گروه محصول]]</f>
        <v>تتراپک سن ایچ</v>
      </c>
      <c r="D308" t="str">
        <f>[1]!جدول1[[#This Row],[فروشگاه]]</f>
        <v>سن ایچ پخش شرکا</v>
      </c>
      <c r="E308" s="1">
        <v>0</v>
      </c>
      <c r="F308">
        <f>[1]!جدول1[[#This Row],[تعداد فروش]]</f>
        <v>0</v>
      </c>
      <c r="G308">
        <f>[1]!جدول1[[#This Row],[قیمت خرید ]]</f>
        <v>0</v>
      </c>
      <c r="H308" t="str">
        <f>[1]!جدول1[[#This Row],[واحد شمارش]]</f>
        <v>شل</v>
      </c>
      <c r="I308">
        <f>[1]!جدول1[[#This Row],[تعداد در بسته ]]</f>
        <v>36</v>
      </c>
      <c r="J308" t="str">
        <f>[1]!جدول1[[#This Row],[واحد شمارش بسته ]]</f>
        <v>پاکت</v>
      </c>
      <c r="K308" s="1">
        <v>0</v>
      </c>
      <c r="L308">
        <f>[1]!جدول1[[#This Row],[درصد تخفیف]]</f>
        <v>0</v>
      </c>
      <c r="M308">
        <f>[1]!جدول1[[#This Row],[تعداد موجودی کالا]]</f>
        <v>0</v>
      </c>
      <c r="N308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309" spans="1:14" x14ac:dyDescent="0.25">
      <c r="A309" t="str">
        <f>[1]!جدول1[[#This Row],[نام محصول]]</f>
        <v>* کودک 200cc ( سیب ) 17ف #</v>
      </c>
      <c r="B309" t="str">
        <f>[1]!جدول1[[#This Row],[کد اختصاصی کالا (بارکد)]]</f>
        <v>10328</v>
      </c>
      <c r="C309" t="str">
        <f>[1]!جدول1[[#This Row],[گروه محصول]]</f>
        <v>تتراپک سن ایچ</v>
      </c>
      <c r="D309" t="str">
        <f>[1]!جدول1[[#This Row],[فروشگاه]]</f>
        <v>سن ایچ پخش شرکا</v>
      </c>
      <c r="E309" s="1">
        <v>135476</v>
      </c>
      <c r="F309">
        <f>[1]!جدول1[[#This Row],[تعداد فروش]]</f>
        <v>252</v>
      </c>
      <c r="G309">
        <f>[1]!جدول1[[#This Row],[قیمت خرید ]]</f>
        <v>136844</v>
      </c>
      <c r="H309" t="str">
        <f>[1]!جدول1[[#This Row],[واحد شمارش]]</f>
        <v>شل</v>
      </c>
      <c r="I309">
        <f>[1]!جدول1[[#This Row],[تعداد در بسته ]]</f>
        <v>36</v>
      </c>
      <c r="J309" t="str">
        <f>[1]!جدول1[[#This Row],[واحد شمارش بسته ]]</f>
        <v>پاکت</v>
      </c>
      <c r="K309" s="1">
        <v>4877120</v>
      </c>
      <c r="L309">
        <f>[1]!جدول1[[#This Row],[درصد تخفیف]]</f>
        <v>0</v>
      </c>
      <c r="M309">
        <f>[1]!جدول1[[#This Row],[تعداد موجودی کالا]]</f>
        <v>36</v>
      </c>
      <c r="N309" t="str">
        <f>[1]!جدول1[[#This Row],[توضیحات محصول]]</f>
        <v>قیمت مصرف کننده  170,000 ریال می با شد که سود خرید شما از این محصول مبلغ 34,524 معادل %25 می باشد</v>
      </c>
    </row>
    <row r="310" spans="1:14" x14ac:dyDescent="0.25">
      <c r="A310" t="str">
        <f>[1]!جدول1[[#This Row],[نام محصول]]</f>
        <v>* کودک 200cc ( گرمسیری )  17ف نداریم</v>
      </c>
      <c r="B310" t="str">
        <f>[1]!جدول1[[#This Row],[کد اختصاصی کالا (بارکد)]]</f>
        <v>10329</v>
      </c>
      <c r="C310" t="str">
        <f>[1]!جدول1[[#This Row],[گروه محصول]]</f>
        <v>تتراپک سن ایچ</v>
      </c>
      <c r="D310" t="str">
        <f>[1]!جدول1[[#This Row],[فروشگاه]]</f>
        <v>سن ایچ پخش شرکا</v>
      </c>
      <c r="E310" s="1">
        <v>126444</v>
      </c>
      <c r="F310">
        <f>[1]!جدول1[[#This Row],[تعداد فروش]]</f>
        <v>0</v>
      </c>
      <c r="G310">
        <f>[1]!جدول1[[#This Row],[قیمت خرید ]]</f>
        <v>136844</v>
      </c>
      <c r="H310" t="str">
        <f>[1]!جدول1[[#This Row],[واحد شمارش]]</f>
        <v>شل</v>
      </c>
      <c r="I310">
        <f>[1]!جدول1[[#This Row],[تعداد در بسته ]]</f>
        <v>36</v>
      </c>
      <c r="J310" t="str">
        <f>[1]!جدول1[[#This Row],[واحد شمارش بسته ]]</f>
        <v>پاکت</v>
      </c>
      <c r="K310" s="1">
        <v>4551979</v>
      </c>
      <c r="L310">
        <f>[1]!جدول1[[#This Row],[درصد تخفیف]]</f>
        <v>0</v>
      </c>
      <c r="M310">
        <f>[1]!جدول1[[#This Row],[تعداد موجودی کالا]]</f>
        <v>360</v>
      </c>
      <c r="N310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11" spans="1:14" x14ac:dyDescent="0.25">
      <c r="A311" t="str">
        <f>[1]!جدول1[[#This Row],[نام محصول]]</f>
        <v>* سن ایچ پاکت 200cc ( انار ) 17ف نداریم</v>
      </c>
      <c r="B311" t="str">
        <f>[1]!جدول1[[#This Row],[کد اختصاصی کالا (بارکد)]]</f>
        <v>10330</v>
      </c>
      <c r="C311" t="str">
        <f>[1]!جدول1[[#This Row],[گروه محصول]]</f>
        <v>تتراپک سن ایچ</v>
      </c>
      <c r="D311" t="str">
        <f>[1]!جدول1[[#This Row],[فروشگاه]]</f>
        <v>سن ایچ پخش شرکا</v>
      </c>
      <c r="E311" s="1">
        <v>129454</v>
      </c>
      <c r="F311">
        <f>[1]!جدول1[[#This Row],[تعداد فروش]]</f>
        <v>72</v>
      </c>
      <c r="G311">
        <f>[1]!جدول1[[#This Row],[قیمت خرید ]]</f>
        <v>136844</v>
      </c>
      <c r="H311" t="str">
        <f>[1]!جدول1[[#This Row],[واحد شمارش]]</f>
        <v>شل</v>
      </c>
      <c r="I311">
        <f>[1]!جدول1[[#This Row],[تعداد در بسته ]]</f>
        <v>36</v>
      </c>
      <c r="J311" t="str">
        <f>[1]!جدول1[[#This Row],[واحد شمارش بسته ]]</f>
        <v>پاکت</v>
      </c>
      <c r="K311" s="1">
        <v>4660359</v>
      </c>
      <c r="L311">
        <f>[1]!جدول1[[#This Row],[درصد تخفیف]]</f>
        <v>0</v>
      </c>
      <c r="M311">
        <f>[1]!جدول1[[#This Row],[تعداد موجودی کالا]]</f>
        <v>785</v>
      </c>
      <c r="N311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2" spans="1:14" x14ac:dyDescent="0.25">
      <c r="A312" t="str">
        <f>[1]!جدول1[[#This Row],[نام محصول]]</f>
        <v>سن ایچ پاکت 200cc ( انبه ) 17ف</v>
      </c>
      <c r="B312" t="str">
        <f>[1]!جدول1[[#This Row],[کد اختصاصی کالا (بارکد)]]</f>
        <v>10331</v>
      </c>
      <c r="C312" t="str">
        <f>[1]!جدول1[[#This Row],[گروه محصول]]</f>
        <v>تتراپک سن ایچ</v>
      </c>
      <c r="D312" t="str">
        <f>[1]!جدول1[[#This Row],[فروشگاه]]</f>
        <v>سن ایچ پخش شرکا</v>
      </c>
      <c r="E312" s="1">
        <v>129454</v>
      </c>
      <c r="F312">
        <f>[1]!جدول1[[#This Row],[تعداد فروش]]</f>
        <v>5876</v>
      </c>
      <c r="G312">
        <f>[1]!جدول1[[#This Row],[قیمت خرید ]]</f>
        <v>136844</v>
      </c>
      <c r="H312" t="str">
        <f>[1]!جدول1[[#This Row],[واحد شمارش]]</f>
        <v>شل</v>
      </c>
      <c r="I312">
        <f>[1]!جدول1[[#This Row],[تعداد در بسته ]]</f>
        <v>36</v>
      </c>
      <c r="J312" t="str">
        <f>[1]!جدول1[[#This Row],[واحد شمارش بسته ]]</f>
        <v>پاکت</v>
      </c>
      <c r="K312" s="1">
        <v>4660359</v>
      </c>
      <c r="L312">
        <f>[1]!جدول1[[#This Row],[درصد تخفیف]]</f>
        <v>0</v>
      </c>
      <c r="M312">
        <f>[1]!جدول1[[#This Row],[تعداد موجودی کالا]]</f>
        <v>5932</v>
      </c>
      <c r="N312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3" spans="1:14" x14ac:dyDescent="0.25">
      <c r="A313" t="str">
        <f>[1]!جدول1[[#This Row],[نام محصول]]</f>
        <v>سن ایچ پاکت 200cc ( البالو ) 17ف#</v>
      </c>
      <c r="B313" t="str">
        <f>[1]!جدول1[[#This Row],[کد اختصاصی کالا (بارکد)]]</f>
        <v>10332</v>
      </c>
      <c r="C313" t="str">
        <f>[1]!جدول1[[#This Row],[گروه محصول]]</f>
        <v>تتراپک سن ایچ</v>
      </c>
      <c r="D313" t="str">
        <f>[1]!جدول1[[#This Row],[فروشگاه]]</f>
        <v>سن ایچ پخش شرکا</v>
      </c>
      <c r="E313" s="1">
        <v>126444</v>
      </c>
      <c r="F313">
        <f>[1]!جدول1[[#This Row],[تعداد فروش]]</f>
        <v>684</v>
      </c>
      <c r="G313">
        <f>[1]!جدول1[[#This Row],[قیمت خرید ]]</f>
        <v>136844</v>
      </c>
      <c r="H313" t="str">
        <f>[1]!جدول1[[#This Row],[واحد شمارش]]</f>
        <v>شل</v>
      </c>
      <c r="I313">
        <f>[1]!جدول1[[#This Row],[تعداد در بسته ]]</f>
        <v>36</v>
      </c>
      <c r="J313" t="str">
        <f>[1]!جدول1[[#This Row],[واحد شمارش بسته ]]</f>
        <v>پاکت</v>
      </c>
      <c r="K313" s="1">
        <v>4551979</v>
      </c>
      <c r="L313">
        <f>[1]!جدول1[[#This Row],[درصد تخفیف]]</f>
        <v>0</v>
      </c>
      <c r="M313">
        <f>[1]!جدول1[[#This Row],[تعداد موجودی کالا]]</f>
        <v>1116</v>
      </c>
      <c r="N313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14" spans="1:14" x14ac:dyDescent="0.25">
      <c r="A314" t="str">
        <f>[1]!جدول1[[#This Row],[نام محصول]]</f>
        <v>سن ایچ پاکت 200cc ( اناناس ) 17ف#</v>
      </c>
      <c r="B314" t="str">
        <f>[1]!جدول1[[#This Row],[کد اختصاصی کالا (بارکد)]]</f>
        <v>10333</v>
      </c>
      <c r="C314" t="str">
        <f>[1]!جدول1[[#This Row],[گروه محصول]]</f>
        <v>تتراپک سن ایچ</v>
      </c>
      <c r="D314" t="str">
        <f>[1]!جدول1[[#This Row],[فروشگاه]]</f>
        <v>سن ایچ پخش شرکا</v>
      </c>
      <c r="E314" s="1">
        <v>129454</v>
      </c>
      <c r="F314">
        <f>[1]!جدول1[[#This Row],[تعداد فروش]]</f>
        <v>4176</v>
      </c>
      <c r="G314">
        <f>[1]!جدول1[[#This Row],[قیمت خرید ]]</f>
        <v>136844</v>
      </c>
      <c r="H314" t="str">
        <f>[1]!جدول1[[#This Row],[واحد شمارش]]</f>
        <v>شل</v>
      </c>
      <c r="I314">
        <f>[1]!جدول1[[#This Row],[تعداد در بسته ]]</f>
        <v>36</v>
      </c>
      <c r="J314" t="str">
        <f>[1]!جدول1[[#This Row],[واحد شمارش بسته ]]</f>
        <v>پاکت</v>
      </c>
      <c r="K314" s="1">
        <v>4660359</v>
      </c>
      <c r="L314">
        <f>[1]!جدول1[[#This Row],[درصد تخفیف]]</f>
        <v>0</v>
      </c>
      <c r="M314">
        <f>[1]!جدول1[[#This Row],[تعداد موجودی کالا]]</f>
        <v>7415</v>
      </c>
      <c r="N314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5" spans="1:14" x14ac:dyDescent="0.25">
      <c r="A315" t="str">
        <f>[1]!جدول1[[#This Row],[نام محصول]]</f>
        <v>سن ایچ پاکت 200cc ( پرتقال ) 17 ف#</v>
      </c>
      <c r="B315" t="str">
        <f>[1]!جدول1[[#This Row],[کد اختصاصی کالا (بارکد)]]</f>
        <v>10334</v>
      </c>
      <c r="C315" t="str">
        <f>[1]!جدول1[[#This Row],[گروه محصول]]</f>
        <v>تتراپک سن ایچ</v>
      </c>
      <c r="D315" t="str">
        <f>[1]!جدول1[[#This Row],[فروشگاه]]</f>
        <v>سن ایچ پخش شرکا</v>
      </c>
      <c r="E315" s="1">
        <v>129454</v>
      </c>
      <c r="F315">
        <f>[1]!جدول1[[#This Row],[تعداد فروش]]</f>
        <v>2952</v>
      </c>
      <c r="G315">
        <f>[1]!جدول1[[#This Row],[قیمت خرید ]]</f>
        <v>136844</v>
      </c>
      <c r="H315" t="str">
        <f>[1]!جدول1[[#This Row],[واحد شمارش]]</f>
        <v>شل</v>
      </c>
      <c r="I315">
        <f>[1]!جدول1[[#This Row],[تعداد در بسته ]]</f>
        <v>36</v>
      </c>
      <c r="J315" t="str">
        <f>[1]!جدول1[[#This Row],[واحد شمارش بسته ]]</f>
        <v>پاکت</v>
      </c>
      <c r="K315" s="1">
        <v>4660359</v>
      </c>
      <c r="L315">
        <f>[1]!جدول1[[#This Row],[درصد تخفیف]]</f>
        <v>0</v>
      </c>
      <c r="M315">
        <f>[1]!جدول1[[#This Row],[تعداد موجودی کالا]]</f>
        <v>6551</v>
      </c>
      <c r="N315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6" spans="1:14" x14ac:dyDescent="0.25">
      <c r="A316" t="str">
        <f>[1]!جدول1[[#This Row],[نام محصول]]</f>
        <v xml:space="preserve">* سن ایچ پاکت 200cc ( زردالو ) 17ف </v>
      </c>
      <c r="B316" t="str">
        <f>[1]!جدول1[[#This Row],[کد اختصاصی کالا (بارکد)]]</f>
        <v>10335</v>
      </c>
      <c r="C316" t="str">
        <f>[1]!جدول1[[#This Row],[گروه محصول]]</f>
        <v>تتراپک سن ایچ</v>
      </c>
      <c r="D316" t="str">
        <f>[1]!جدول1[[#This Row],[فروشگاه]]</f>
        <v>سن ایچ پخش شرکا</v>
      </c>
      <c r="E316" s="1">
        <v>126444</v>
      </c>
      <c r="F316">
        <f>[1]!جدول1[[#This Row],[تعداد فروش]]</f>
        <v>0</v>
      </c>
      <c r="G316">
        <f>[1]!جدول1[[#This Row],[قیمت خرید ]]</f>
        <v>136844</v>
      </c>
      <c r="H316" t="str">
        <f>[1]!جدول1[[#This Row],[واحد شمارش]]</f>
        <v>شل</v>
      </c>
      <c r="I316">
        <f>[1]!جدول1[[#This Row],[تعداد در بسته ]]</f>
        <v>36</v>
      </c>
      <c r="J316" t="str">
        <f>[1]!جدول1[[#This Row],[واحد شمارش بسته ]]</f>
        <v>پاکت</v>
      </c>
      <c r="K316" s="1">
        <v>4551979</v>
      </c>
      <c r="L316">
        <f>[1]!جدول1[[#This Row],[درصد تخفیف]]</f>
        <v>0</v>
      </c>
      <c r="M316">
        <f>[1]!جدول1[[#This Row],[تعداد موجودی کالا]]</f>
        <v>0</v>
      </c>
      <c r="N316" t="str">
        <f>[1]!جدول1[[#This Row],[توضیحات محصول]]</f>
        <v>قیمت مصرف کننده  170,000 ریال می با شد که سود خرید شما از این محصول مبلغ 43,556 معادل %34 می باشد</v>
      </c>
    </row>
    <row r="317" spans="1:14" x14ac:dyDescent="0.25">
      <c r="A317" t="str">
        <f>[1]!جدول1[[#This Row],[نام محصول]]</f>
        <v>سن ایچ پاکت 200cc ( هفت میوه ) 17 ف</v>
      </c>
      <c r="B317" t="str">
        <f>[1]!جدول1[[#This Row],[کد اختصاصی کالا (بارکد)]]</f>
        <v>10336</v>
      </c>
      <c r="C317" t="str">
        <f>[1]!جدول1[[#This Row],[گروه محصول]]</f>
        <v>تتراپک سن ایچ</v>
      </c>
      <c r="D317" t="str">
        <f>[1]!جدول1[[#This Row],[فروشگاه]]</f>
        <v>سن ایچ پخش شرکا</v>
      </c>
      <c r="E317" s="1">
        <v>129454</v>
      </c>
      <c r="F317">
        <f>[1]!جدول1[[#This Row],[تعداد فروش]]</f>
        <v>3204</v>
      </c>
      <c r="G317">
        <f>[1]!جدول1[[#This Row],[قیمت خرید ]]</f>
        <v>136844</v>
      </c>
      <c r="H317" t="str">
        <f>[1]!جدول1[[#This Row],[واحد شمارش]]</f>
        <v>شل</v>
      </c>
      <c r="I317">
        <f>[1]!جدول1[[#This Row],[تعداد در بسته ]]</f>
        <v>36</v>
      </c>
      <c r="J317" t="str">
        <f>[1]!جدول1[[#This Row],[واحد شمارش بسته ]]</f>
        <v>پاکت</v>
      </c>
      <c r="K317" s="1">
        <v>4660359</v>
      </c>
      <c r="L317">
        <f>[1]!جدول1[[#This Row],[درصد تخفیف]]</f>
        <v>0</v>
      </c>
      <c r="M317">
        <f>[1]!جدول1[[#This Row],[تعداد موجودی کالا]]</f>
        <v>4572</v>
      </c>
      <c r="N317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8" spans="1:14" x14ac:dyDescent="0.25">
      <c r="A318" t="str">
        <f>[1]!جدول1[[#This Row],[نام محصول]]</f>
        <v>سن ایچ پاکت 200cc ( هلو ) 17ف</v>
      </c>
      <c r="B318" t="str">
        <f>[1]!جدول1[[#This Row],[کد اختصاصی کالا (بارکد)]]</f>
        <v>10337</v>
      </c>
      <c r="C318" t="str">
        <f>[1]!جدول1[[#This Row],[گروه محصول]]</f>
        <v>تتراپک سن ایچ</v>
      </c>
      <c r="D318" t="str">
        <f>[1]!جدول1[[#This Row],[فروشگاه]]</f>
        <v>سن ایچ پخش شرکا</v>
      </c>
      <c r="E318" s="1">
        <v>129454</v>
      </c>
      <c r="F318">
        <f>[1]!جدول1[[#This Row],[تعداد فروش]]</f>
        <v>3888</v>
      </c>
      <c r="G318">
        <f>[1]!جدول1[[#This Row],[قیمت خرید ]]</f>
        <v>136844</v>
      </c>
      <c r="H318" t="str">
        <f>[1]!جدول1[[#This Row],[واحد شمارش]]</f>
        <v>شل</v>
      </c>
      <c r="I318">
        <f>[1]!جدول1[[#This Row],[تعداد در بسته ]]</f>
        <v>36</v>
      </c>
      <c r="J318" t="str">
        <f>[1]!جدول1[[#This Row],[واحد شمارش بسته ]]</f>
        <v>پاکت</v>
      </c>
      <c r="K318" s="1">
        <v>4660359</v>
      </c>
      <c r="L318">
        <f>[1]!جدول1[[#This Row],[درصد تخفیف]]</f>
        <v>0</v>
      </c>
      <c r="M318">
        <f>[1]!جدول1[[#This Row],[تعداد موجودی کالا]]</f>
        <v>3460</v>
      </c>
      <c r="N318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319" spans="1:14" x14ac:dyDescent="0.25">
      <c r="A319" t="str">
        <f>[1]!جدول1[[#This Row],[نام محصول]]</f>
        <v xml:space="preserve">سن ایچ پاکت 200cc ( هلو پالپ ) </v>
      </c>
      <c r="B319" t="str">
        <f>[1]!جدول1[[#This Row],[کد اختصاصی کالا (بارکد)]]</f>
        <v>10338</v>
      </c>
      <c r="C319" t="str">
        <f>[1]!جدول1[[#This Row],[گروه محصول]]</f>
        <v>تتراپک سن ایچ</v>
      </c>
      <c r="D319" t="str">
        <f>[1]!جدول1[[#This Row],[فروشگاه]]</f>
        <v>سن ایچ پخش شرکا</v>
      </c>
      <c r="E319" s="1">
        <v>0</v>
      </c>
      <c r="F319">
        <f>[1]!جدول1[[#This Row],[تعداد فروش]]</f>
        <v>0</v>
      </c>
      <c r="G319">
        <f>[1]!جدول1[[#This Row],[قیمت خرید ]]</f>
        <v>0</v>
      </c>
      <c r="H319" t="str">
        <f>[1]!جدول1[[#This Row],[واحد شمارش]]</f>
        <v>شل</v>
      </c>
      <c r="I319">
        <f>[1]!جدول1[[#This Row],[تعداد در بسته ]]</f>
        <v>36</v>
      </c>
      <c r="J319" t="str">
        <f>[1]!جدول1[[#This Row],[واحد شمارش بسته ]]</f>
        <v>پاکت</v>
      </c>
      <c r="K319" s="1">
        <v>0</v>
      </c>
      <c r="L319">
        <f>[1]!جدول1[[#This Row],[درصد تخفیف]]</f>
        <v>0</v>
      </c>
      <c r="M319">
        <f>[1]!جدول1[[#This Row],[تعداد موجودی کالا]]</f>
        <v>0</v>
      </c>
      <c r="N319">
        <f>[1]!جدول1[[#This Row],[توضیحات محصول]]</f>
        <v>0</v>
      </c>
    </row>
    <row r="320" spans="1:14" x14ac:dyDescent="0.25">
      <c r="A320" t="str">
        <f>[1]!جدول1[[#This Row],[نام محصول]]</f>
        <v>* شریسا 1000cc ( انبه ) 52#</v>
      </c>
      <c r="B320" t="str">
        <f>[1]!جدول1[[#This Row],[کد اختصاصی کالا (بارکد)]]</f>
        <v>10339</v>
      </c>
      <c r="C320" t="str">
        <f>[1]!جدول1[[#This Row],[گروه محصول]]</f>
        <v>شریسا</v>
      </c>
      <c r="D320" t="str">
        <f>[1]!جدول1[[#This Row],[فروشگاه]]</f>
        <v>سن ایچ پخش شرکا</v>
      </c>
      <c r="E320" s="1">
        <v>373038</v>
      </c>
      <c r="F320">
        <f>[1]!جدول1[[#This Row],[تعداد فروش]]</f>
        <v>0</v>
      </c>
      <c r="G320">
        <f>[1]!جدول1[[#This Row],[قیمت خرید ]]</f>
        <v>287394</v>
      </c>
      <c r="H320" t="str">
        <f>[1]!جدول1[[#This Row],[واحد شمارش]]</f>
        <v>شل</v>
      </c>
      <c r="I320">
        <f>[1]!جدول1[[#This Row],[تعداد در بسته ]]</f>
        <v>12</v>
      </c>
      <c r="J320" t="str">
        <f>[1]!جدول1[[#This Row],[واحد شمارش بسته ]]</f>
        <v>پاکت</v>
      </c>
      <c r="K320" s="1">
        <v>4476450</v>
      </c>
      <c r="L320">
        <f>[1]!جدول1[[#This Row],[درصد تخفیف]]</f>
        <v>0</v>
      </c>
      <c r="M320">
        <f>[1]!جدول1[[#This Row],[تعداد موجودی کالا]]</f>
        <v>0</v>
      </c>
      <c r="N320" t="str">
        <f>[1]!جدول1[[#This Row],[توضیحات محصول]]</f>
        <v>قیمت مصرف کننده  520,000 ریال می با شد که سود خرید شما از این محصول مبلغ 146,963 معادل %39 می باشد</v>
      </c>
    </row>
    <row r="321" spans="1:14" x14ac:dyDescent="0.25">
      <c r="A321" t="str">
        <f>[1]!جدول1[[#This Row],[نام محصول]]</f>
        <v>* شریسا 1000cc ( آناناس ) 52# نداریم</v>
      </c>
      <c r="B321" t="str">
        <f>[1]!جدول1[[#This Row],[کد اختصاصی کالا (بارکد)]]</f>
        <v>10340</v>
      </c>
      <c r="C321" t="str">
        <f>[1]!جدول1[[#This Row],[گروه محصول]]</f>
        <v>شریسا</v>
      </c>
      <c r="D321" t="str">
        <f>[1]!جدول1[[#This Row],[فروشگاه]]</f>
        <v>سن ایچ پخش شرکا</v>
      </c>
      <c r="E321" s="1">
        <v>373038</v>
      </c>
      <c r="F321">
        <f>[1]!جدول1[[#This Row],[تعداد فروش]]</f>
        <v>0</v>
      </c>
      <c r="G321">
        <f>[1]!جدول1[[#This Row],[قیمت خرید ]]</f>
        <v>287394</v>
      </c>
      <c r="H321" t="str">
        <f>[1]!جدول1[[#This Row],[واحد شمارش]]</f>
        <v>شل</v>
      </c>
      <c r="I321">
        <f>[1]!جدول1[[#This Row],[تعداد در بسته ]]</f>
        <v>12</v>
      </c>
      <c r="J321" t="str">
        <f>[1]!جدول1[[#This Row],[واحد شمارش بسته ]]</f>
        <v>پاکت</v>
      </c>
      <c r="K321" s="1">
        <v>4476450</v>
      </c>
      <c r="L321">
        <f>[1]!جدول1[[#This Row],[درصد تخفیف]]</f>
        <v>0</v>
      </c>
      <c r="M321">
        <f>[1]!جدول1[[#This Row],[تعداد موجودی کالا]]</f>
        <v>12</v>
      </c>
      <c r="N321" t="str">
        <f>[1]!جدول1[[#This Row],[توضیحات محصول]]</f>
        <v>قیمت مصرف کننده  520,000 ریال می با شد که سود خرید شما از این محصول مبلغ 146,963 معادل %39 می باشد</v>
      </c>
    </row>
    <row r="322" spans="1:14" x14ac:dyDescent="0.25">
      <c r="A322" t="str">
        <f>[1]!جدول1[[#This Row],[نام محصول]]</f>
        <v>* شریسا 1000cc ( پرتقال ) 42 ف#</v>
      </c>
      <c r="B322" t="str">
        <f>[1]!جدول1[[#This Row],[کد اختصاصی کالا (بارکد)]]</f>
        <v>10341</v>
      </c>
      <c r="C322" t="str">
        <f>[1]!جدول1[[#This Row],[گروه محصول]]</f>
        <v>شریسا</v>
      </c>
      <c r="D322" t="str">
        <f>[1]!جدول1[[#This Row],[فروشگاه]]</f>
        <v>سن ایچ پخش شرکا</v>
      </c>
      <c r="E322" s="1">
        <v>301331</v>
      </c>
      <c r="F322">
        <f>[1]!جدول1[[#This Row],[تعداد فروش]]</f>
        <v>0</v>
      </c>
      <c r="G322">
        <f>[1]!جدول1[[#This Row],[قیمت خرید ]]</f>
        <v>23215</v>
      </c>
      <c r="H322" t="str">
        <f>[1]!جدول1[[#This Row],[واحد شمارش]]</f>
        <v>شل</v>
      </c>
      <c r="I322">
        <f>[1]!جدول1[[#This Row],[تعداد در بسته ]]</f>
        <v>12</v>
      </c>
      <c r="J322" t="str">
        <f>[1]!جدول1[[#This Row],[واحد شمارش بسته ]]</f>
        <v>پاکت</v>
      </c>
      <c r="K322" s="1">
        <v>3615968</v>
      </c>
      <c r="L322">
        <f>[1]!جدول1[[#This Row],[درصد تخفیف]]</f>
        <v>0</v>
      </c>
      <c r="M322">
        <f>[1]!جدول1[[#This Row],[تعداد موجودی کالا]]</f>
        <v>91</v>
      </c>
      <c r="N322" t="str">
        <f>[1]!جدول1[[#This Row],[توضیحات محصول]]</f>
        <v>قیمت مصرف کننده  420,000 ریال می با شد که سود خرید شما از این محصول مبلغ 118,669 معادل %39 می باشد</v>
      </c>
    </row>
    <row r="323" spans="1:14" x14ac:dyDescent="0.25">
      <c r="A323" t="str">
        <f>[1]!جدول1[[#This Row],[نام محصول]]</f>
        <v>* شریسا 1000cc ( هلو ) 52 ف#</v>
      </c>
      <c r="B323" t="str">
        <f>[1]!جدول1[[#This Row],[کد اختصاصی کالا (بارکد)]]</f>
        <v>10343</v>
      </c>
      <c r="C323" t="str">
        <f>[1]!جدول1[[#This Row],[گروه محصول]]</f>
        <v>شریسا</v>
      </c>
      <c r="D323" t="str">
        <f>[1]!جدول1[[#This Row],[فروشگاه]]</f>
        <v>سن ایچ پخش شرکا</v>
      </c>
      <c r="E323" s="1">
        <v>373038</v>
      </c>
      <c r="F323">
        <f>[1]!جدول1[[#This Row],[تعداد فروش]]</f>
        <v>0</v>
      </c>
      <c r="G323">
        <f>[1]!جدول1[[#This Row],[قیمت خرید ]]</f>
        <v>232151</v>
      </c>
      <c r="H323" t="str">
        <f>[1]!جدول1[[#This Row],[واحد شمارش]]</f>
        <v>شل</v>
      </c>
      <c r="I323">
        <f>[1]!جدول1[[#This Row],[تعداد در بسته ]]</f>
        <v>12</v>
      </c>
      <c r="J323" t="str">
        <f>[1]!جدول1[[#This Row],[واحد شمارش بسته ]]</f>
        <v>پاکت</v>
      </c>
      <c r="K323" s="1">
        <v>4476450</v>
      </c>
      <c r="L323">
        <f>[1]!جدول1[[#This Row],[درصد تخفیف]]</f>
        <v>0</v>
      </c>
      <c r="M323">
        <f>[1]!جدول1[[#This Row],[تعداد موجودی کالا]]</f>
        <v>0</v>
      </c>
      <c r="N323" t="str">
        <f>[1]!جدول1[[#This Row],[توضیحات محصول]]</f>
        <v>قیمت مصرف کننده  520,000 ریال می با شد که سود خرید شما از این محصول مبلغ 146,963 معادل %39 می باشد</v>
      </c>
    </row>
    <row r="324" spans="1:14" x14ac:dyDescent="0.25">
      <c r="A324" t="str">
        <f>[1]!جدول1[[#This Row],[نام محصول]]</f>
        <v>* شریسا 200cc ( انبه ) 12ف# ((بدون  تاریخ))</v>
      </c>
      <c r="B324" t="str">
        <f>[1]!جدول1[[#This Row],[کد اختصاصی کالا (بارکد)]]</f>
        <v>10344</v>
      </c>
      <c r="C324" t="str">
        <f>[1]!جدول1[[#This Row],[گروه محصول]]</f>
        <v>شریسا</v>
      </c>
      <c r="D324" t="str">
        <f>[1]!جدول1[[#This Row],[فروشگاه]]</f>
        <v>سن ایچ پخش شرکا</v>
      </c>
      <c r="E324" s="1">
        <v>88214</v>
      </c>
      <c r="F324">
        <f>[1]!جدول1[[#This Row],[تعداد فروش]]</f>
        <v>0</v>
      </c>
      <c r="G324">
        <f>[1]!جدول1[[#This Row],[قیمت خرید ]]</f>
        <v>96620</v>
      </c>
      <c r="H324" t="str">
        <f>[1]!جدول1[[#This Row],[واحد شمارش]]</f>
        <v>شل</v>
      </c>
      <c r="I324">
        <f>[1]!جدول1[[#This Row],[تعداد در بسته ]]</f>
        <v>36</v>
      </c>
      <c r="J324" t="str">
        <f>[1]!جدول1[[#This Row],[واحد شمارش بسته ]]</f>
        <v>پاکت</v>
      </c>
      <c r="K324" s="1">
        <v>3175706</v>
      </c>
      <c r="L324">
        <f>[1]!جدول1[[#This Row],[درصد تخفیف]]</f>
        <v>0</v>
      </c>
      <c r="M324">
        <f>[1]!جدول1[[#This Row],[تعداد موجودی کالا]]</f>
        <v>2469</v>
      </c>
      <c r="N324" t="str">
        <f>[1]!جدول1[[#This Row],[توضیحات محصول]]</f>
        <v>قیمت مصرف کننده  120,000 ریال می با شد که سود خرید شما از این محصول مبلغ 31,786 معادل %36 می باشد</v>
      </c>
    </row>
    <row r="325" spans="1:14" x14ac:dyDescent="0.25">
      <c r="A325" t="str">
        <f>[1]!جدول1[[#This Row],[نام محصول]]</f>
        <v>* شریسا 200cc ( آناناس ) 10000ف#</v>
      </c>
      <c r="B325" t="str">
        <f>[1]!جدول1[[#This Row],[کد اختصاصی کالا (بارکد)]]</f>
        <v>10345</v>
      </c>
      <c r="C325" t="str">
        <f>[1]!جدول1[[#This Row],[گروه محصول]]</f>
        <v>شریسا</v>
      </c>
      <c r="D325" t="str">
        <f>[1]!جدول1[[#This Row],[فروشگاه]]</f>
        <v>سن ایچ پخش شرکا</v>
      </c>
      <c r="E325" s="1">
        <v>78738</v>
      </c>
      <c r="F325">
        <f>[1]!جدول1[[#This Row],[تعداد فروش]]</f>
        <v>180</v>
      </c>
      <c r="G325">
        <f>[1]!جدول1[[#This Row],[قیمت خرید ]]</f>
        <v>80551</v>
      </c>
      <c r="H325" t="str">
        <f>[1]!جدول1[[#This Row],[واحد شمارش]]</f>
        <v>شل</v>
      </c>
      <c r="I325">
        <f>[1]!جدول1[[#This Row],[تعداد در بسته ]]</f>
        <v>36</v>
      </c>
      <c r="J325" t="str">
        <f>[1]!جدول1[[#This Row],[واحد شمارش بسته ]]</f>
        <v>پاکت</v>
      </c>
      <c r="K325" s="1">
        <v>2834568</v>
      </c>
      <c r="L325">
        <f>[1]!جدول1[[#This Row],[درصد تخفیف]]</f>
        <v>0</v>
      </c>
      <c r="M325">
        <f>[1]!جدول1[[#This Row],[تعداد موجودی کالا]]</f>
        <v>1861</v>
      </c>
      <c r="N325" t="str">
        <f>[1]!جدول1[[#This Row],[توضیحات محصول]]</f>
        <v>قیمت مصرف کننده  100,000 ریال می با شد که سود خرید شما از این محصول مبلغ 21,262 معادل %27 می باشد</v>
      </c>
    </row>
    <row r="326" spans="1:14" x14ac:dyDescent="0.25">
      <c r="A326" t="str">
        <f>[1]!جدول1[[#This Row],[نام محصول]]</f>
        <v>* شریسا 200cc ( پرتقال ) 10000ف#</v>
      </c>
      <c r="B326" t="str">
        <f>[1]!جدول1[[#This Row],[کد اختصاصی کالا (بارکد)]]</f>
        <v>10346</v>
      </c>
      <c r="C326" t="str">
        <f>[1]!جدول1[[#This Row],[گروه محصول]]</f>
        <v>شریسا</v>
      </c>
      <c r="D326" t="str">
        <f>[1]!جدول1[[#This Row],[فروشگاه]]</f>
        <v>سن ایچ پخش شرکا</v>
      </c>
      <c r="E326" s="1">
        <v>78738</v>
      </c>
      <c r="F326">
        <f>[1]!جدول1[[#This Row],[تعداد فروش]]</f>
        <v>180</v>
      </c>
      <c r="G326">
        <f>[1]!جدول1[[#This Row],[قیمت خرید ]]</f>
        <v>80551</v>
      </c>
      <c r="H326" t="str">
        <f>[1]!جدول1[[#This Row],[واحد شمارش]]</f>
        <v>شل</v>
      </c>
      <c r="I326">
        <f>[1]!جدول1[[#This Row],[تعداد در بسته ]]</f>
        <v>36</v>
      </c>
      <c r="J326" t="str">
        <f>[1]!جدول1[[#This Row],[واحد شمارش بسته ]]</f>
        <v>پاکت</v>
      </c>
      <c r="K326" s="1">
        <v>2834568</v>
      </c>
      <c r="L326">
        <f>[1]!جدول1[[#This Row],[درصد تخفیف]]</f>
        <v>0</v>
      </c>
      <c r="M326">
        <f>[1]!جدول1[[#This Row],[تعداد موجودی کالا]]</f>
        <v>2746</v>
      </c>
      <c r="N326" t="str">
        <f>[1]!جدول1[[#This Row],[توضیحات محصول]]</f>
        <v>قیمت مصرف کننده  100,000 ریال می با شد که سود خرید شما از این محصول مبلغ 21,262 معادل %27 می باشد</v>
      </c>
    </row>
    <row r="327" spans="1:14" x14ac:dyDescent="0.25">
      <c r="A327" t="str">
        <f>[1]!جدول1[[#This Row],[نام محصول]]</f>
        <v>* شریسا 200cc  ( هلو ) 10000ف</v>
      </c>
      <c r="B327" t="str">
        <f>[1]!جدول1[[#This Row],[کد اختصاصی کالا (بارکد)]]</f>
        <v>10348</v>
      </c>
      <c r="C327" t="str">
        <f>[1]!جدول1[[#This Row],[گروه محصول]]</f>
        <v>شریسا</v>
      </c>
      <c r="D327" t="str">
        <f>[1]!جدول1[[#This Row],[فروشگاه]]</f>
        <v>سن ایچ پخش شرکا</v>
      </c>
      <c r="E327" s="1">
        <v>78738</v>
      </c>
      <c r="F327">
        <f>[1]!جدول1[[#This Row],[تعداد فروش]]</f>
        <v>864</v>
      </c>
      <c r="G327">
        <f>[1]!جدول1[[#This Row],[قیمت خرید ]]</f>
        <v>80551</v>
      </c>
      <c r="H327" t="str">
        <f>[1]!جدول1[[#This Row],[واحد شمارش]]</f>
        <v>شل</v>
      </c>
      <c r="I327">
        <f>[1]!جدول1[[#This Row],[تعداد در بسته ]]</f>
        <v>36</v>
      </c>
      <c r="J327" t="str">
        <f>[1]!جدول1[[#This Row],[واحد شمارش بسته ]]</f>
        <v>پاکت</v>
      </c>
      <c r="K327" s="1">
        <v>2834568</v>
      </c>
      <c r="L327">
        <f>[1]!جدول1[[#This Row],[درصد تخفیف]]</f>
        <v>0</v>
      </c>
      <c r="M327">
        <f>[1]!جدول1[[#This Row],[تعداد موجودی کالا]]</f>
        <v>605</v>
      </c>
      <c r="N327" t="str">
        <f>[1]!جدول1[[#This Row],[توضیحات محصول]]</f>
        <v>قیمت مصرف کننده  100,000 ریال می با شد که سود خرید شما از این محصول مبلغ 21,262 معادل %27 می باشد</v>
      </c>
    </row>
    <row r="328" spans="1:14" x14ac:dyDescent="0.25">
      <c r="A328" t="str">
        <f>[1]!جدول1[[#This Row],[نام محصول]]</f>
        <v>شریسا 1300cc ( انبه ) 35 ف</v>
      </c>
      <c r="B328" t="str">
        <f>[1]!جدول1[[#This Row],[کد اختصاصی کالا (بارکد)]]</f>
        <v>10349</v>
      </c>
      <c r="C328" t="str">
        <f>[1]!جدول1[[#This Row],[گروه محصول]]</f>
        <v>شریسا</v>
      </c>
      <c r="D328" t="str">
        <f>[1]!جدول1[[#This Row],[فروشگاه]]</f>
        <v>سن ایچ پخش شرکا</v>
      </c>
      <c r="E328" s="1">
        <v>291192</v>
      </c>
      <c r="F328">
        <f>[1]!جدول1[[#This Row],[تعداد فروش]]</f>
        <v>0</v>
      </c>
      <c r="G328">
        <f>[1]!جدول1[[#This Row],[قیمت خرید ]]</f>
        <v>281617</v>
      </c>
      <c r="H328" t="str">
        <f>[1]!جدول1[[#This Row],[واحد شمارش]]</f>
        <v>شل</v>
      </c>
      <c r="I328">
        <f>[1]!جدول1[[#This Row],[تعداد در بسته ]]</f>
        <v>6</v>
      </c>
      <c r="J328" t="str">
        <f>[1]!جدول1[[#This Row],[واحد شمارش بسته ]]</f>
        <v>بطری</v>
      </c>
      <c r="K328" s="1">
        <v>1747152</v>
      </c>
      <c r="L328">
        <f>[1]!جدول1[[#This Row],[درصد تخفیف]]</f>
        <v>0</v>
      </c>
      <c r="M328">
        <f>[1]!جدول1[[#This Row],[تعداد موجودی کالا]]</f>
        <v>0</v>
      </c>
      <c r="N328" t="str">
        <f>[1]!جدول1[[#This Row],[توضیحات محصول]]</f>
        <v>قیمت مصرف کننده  350,000 ریال می با شد که سود خرید شما از این محصول مبلغ 58,808 معادل %20 می باشد</v>
      </c>
    </row>
    <row r="329" spans="1:14" x14ac:dyDescent="0.25">
      <c r="A329" t="str">
        <f>[1]!جدول1[[#This Row],[نام محصول]]</f>
        <v>شریسا1300cc ( آلبالو ) 32 ف</v>
      </c>
      <c r="B329" t="str">
        <f>[1]!جدول1[[#This Row],[کد اختصاصی کالا (بارکد)]]</f>
        <v>10350</v>
      </c>
      <c r="C329" t="str">
        <f>[1]!جدول1[[#This Row],[گروه محصول]]</f>
        <v>شریسا</v>
      </c>
      <c r="D329" t="str">
        <f>[1]!جدول1[[#This Row],[فروشگاه]]</f>
        <v>سن ایچ پخش شرکا</v>
      </c>
      <c r="E329" s="1">
        <v>266272</v>
      </c>
      <c r="F329">
        <f>[1]!جدول1[[#This Row],[تعداد فروش]]</f>
        <v>0</v>
      </c>
      <c r="G329">
        <f>[1]!جدول1[[#This Row],[قیمت خرید ]]</f>
        <v>257516</v>
      </c>
      <c r="H329" t="str">
        <f>[1]!جدول1[[#This Row],[واحد شمارش]]</f>
        <v>شل</v>
      </c>
      <c r="I329">
        <f>[1]!جدول1[[#This Row],[تعداد در بسته ]]</f>
        <v>6</v>
      </c>
      <c r="J329" t="str">
        <f>[1]!جدول1[[#This Row],[واحد شمارش بسته ]]</f>
        <v>بطری</v>
      </c>
      <c r="K329" s="1">
        <v>1597629</v>
      </c>
      <c r="L329">
        <f>[1]!جدول1[[#This Row],[درصد تخفیف]]</f>
        <v>0</v>
      </c>
      <c r="M329">
        <f>[1]!جدول1[[#This Row],[تعداد موجودی کالا]]</f>
        <v>0</v>
      </c>
      <c r="N329" t="str">
        <f>[1]!جدول1[[#This Row],[توضیحات محصول]]</f>
        <v>قیمت مصرف کننده  320,000 ریال می با شد که سود خرید شما از این محصول مبلغ 53,728 معادل %20 می باشد</v>
      </c>
    </row>
    <row r="330" spans="1:14" x14ac:dyDescent="0.25">
      <c r="A330" t="str">
        <f>[1]!جدول1[[#This Row],[نام محصول]]</f>
        <v>* شریسا1300cc ( آناناس ) 47 ف نداریم</v>
      </c>
      <c r="B330" t="str">
        <f>[1]!جدول1[[#This Row],[کد اختصاصی کالا (بارکد)]]</f>
        <v>10351</v>
      </c>
      <c r="C330" t="str">
        <f>[1]!جدول1[[#This Row],[گروه محصول]]</f>
        <v>شریسا</v>
      </c>
      <c r="D330" t="str">
        <f>[1]!جدول1[[#This Row],[فروشگاه]]</f>
        <v>سن ایچ پخش شرکا</v>
      </c>
      <c r="E330" s="1">
        <v>399029</v>
      </c>
      <c r="F330">
        <f>[1]!جدول1[[#This Row],[تعداد فروش]]</f>
        <v>0</v>
      </c>
      <c r="G330">
        <f>[1]!جدول1[[#This Row],[قیمت خرید ]]</f>
        <v>315438</v>
      </c>
      <c r="H330" t="str">
        <f>[1]!جدول1[[#This Row],[واحد شمارش]]</f>
        <v>شل</v>
      </c>
      <c r="I330">
        <f>[1]!جدول1[[#This Row],[تعداد در بسته ]]</f>
        <v>6</v>
      </c>
      <c r="J330" t="str">
        <f>[1]!جدول1[[#This Row],[واحد شمارش بسته ]]</f>
        <v>بطری</v>
      </c>
      <c r="K330" s="1">
        <v>2394176</v>
      </c>
      <c r="L330">
        <f>[1]!جدول1[[#This Row],[درصد تخفیف]]</f>
        <v>0</v>
      </c>
      <c r="M330">
        <f>[1]!جدول1[[#This Row],[تعداد موجودی کالا]]</f>
        <v>120</v>
      </c>
      <c r="N330" t="str">
        <f>[1]!جدول1[[#This Row],[توضیحات محصول]]</f>
        <v>قیمت مصرف کننده  470,000 ریال می با شد که سود خرید شما از این محصول مبلغ 70,971 معادل %18 می باشد</v>
      </c>
    </row>
    <row r="331" spans="1:14" x14ac:dyDescent="0.25">
      <c r="A331" t="str">
        <f>[1]!جدول1[[#This Row],[نام محصول]]</f>
        <v>شریسا1300cc ( پرتقال ) 32 ف</v>
      </c>
      <c r="B331" t="str">
        <f>[1]!جدول1[[#This Row],[کد اختصاصی کالا (بارکد)]]</f>
        <v>10352</v>
      </c>
      <c r="C331" t="str">
        <f>[1]!جدول1[[#This Row],[گروه محصول]]</f>
        <v>شریسا</v>
      </c>
      <c r="D331" t="str">
        <f>[1]!جدول1[[#This Row],[فروشگاه]]</f>
        <v>سن ایچ پخش شرکا</v>
      </c>
      <c r="E331" s="1">
        <v>266272</v>
      </c>
      <c r="F331">
        <f>[1]!جدول1[[#This Row],[تعداد فروش]]</f>
        <v>0</v>
      </c>
      <c r="G331">
        <f>[1]!جدول1[[#This Row],[قیمت خرید ]]</f>
        <v>257516</v>
      </c>
      <c r="H331" t="str">
        <f>[1]!جدول1[[#This Row],[واحد شمارش]]</f>
        <v>شل</v>
      </c>
      <c r="I331">
        <f>[1]!جدول1[[#This Row],[تعداد در بسته ]]</f>
        <v>6</v>
      </c>
      <c r="J331" t="str">
        <f>[1]!جدول1[[#This Row],[واحد شمارش بسته ]]</f>
        <v>بطری</v>
      </c>
      <c r="K331" s="1">
        <v>1597629</v>
      </c>
      <c r="L331">
        <f>[1]!جدول1[[#This Row],[درصد تخفیف]]</f>
        <v>0</v>
      </c>
      <c r="M331">
        <f>[1]!جدول1[[#This Row],[تعداد موجودی کالا]]</f>
        <v>0</v>
      </c>
      <c r="N331" t="str">
        <f>[1]!جدول1[[#This Row],[توضیحات محصول]]</f>
        <v>قیمت مصرف کننده  320,000 ریال می با شد که سود خرید شما از این محصول مبلغ 53,728 معادل %20 می باشد</v>
      </c>
    </row>
    <row r="332" spans="1:14" x14ac:dyDescent="0.25">
      <c r="A332" t="str">
        <f>[1]!جدول1[[#This Row],[نام محصول]]</f>
        <v>سن ایچ پت 750cc ( سیب ) 55ف نداریم</v>
      </c>
      <c r="B332" t="str">
        <f>[1]!جدول1[[#This Row],[کد اختصاصی کالا (بارکد)]]</f>
        <v>10354</v>
      </c>
      <c r="C332" t="str">
        <f>[1]!جدول1[[#This Row],[گروه محصول]]</f>
        <v>سن ایچ پت</v>
      </c>
      <c r="D332" t="str">
        <f>[1]!جدول1[[#This Row],[فروشگاه]]</f>
        <v>سن ایچ پخش شرکا</v>
      </c>
      <c r="E332" s="1">
        <v>423635</v>
      </c>
      <c r="F332">
        <f>[1]!جدول1[[#This Row],[تعداد فروش]]</f>
        <v>0</v>
      </c>
      <c r="G332">
        <f>[1]!جدول1[[#This Row],[قیمت خرید ]]</f>
        <v>442670</v>
      </c>
      <c r="H332" t="str">
        <f>[1]!جدول1[[#This Row],[واحد شمارش]]</f>
        <v>شل</v>
      </c>
      <c r="I332">
        <f>[1]!جدول1[[#This Row],[تعداد در بسته ]]</f>
        <v>6</v>
      </c>
      <c r="J332" t="str">
        <f>[1]!جدول1[[#This Row],[واحد شمارش بسته ]]</f>
        <v>بطری</v>
      </c>
      <c r="K332" s="1">
        <v>2541811</v>
      </c>
      <c r="L332">
        <f>[1]!جدول1[[#This Row],[درصد تخفیف]]</f>
        <v>0</v>
      </c>
      <c r="M332">
        <f>[1]!جدول1[[#This Row],[تعداد موجودی کالا]]</f>
        <v>45</v>
      </c>
      <c r="N332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333" spans="1:14" x14ac:dyDescent="0.25">
      <c r="A333" t="str">
        <f>[1]!جدول1[[#This Row],[نام محصول]]</f>
        <v xml:space="preserve">میکس پت 750cc ( مخلوط انار البالو ) 42ف </v>
      </c>
      <c r="B333" t="str">
        <f>[1]!جدول1[[#This Row],[کد اختصاصی کالا (بارکد)]]</f>
        <v>10355</v>
      </c>
      <c r="C333" t="str">
        <f>[1]!جدول1[[#This Row],[گروه محصول]]</f>
        <v>سن ایچ پت</v>
      </c>
      <c r="D333" t="str">
        <f>[1]!جدول1[[#This Row],[فروشگاه]]</f>
        <v>سن ایچ پخش شرکا</v>
      </c>
      <c r="E333" s="1">
        <v>323530</v>
      </c>
      <c r="F333">
        <f>[1]!جدول1[[#This Row],[تعداد فروش]]</f>
        <v>30</v>
      </c>
      <c r="G333">
        <f>[1]!جدول1[[#This Row],[قیمت خرید ]]</f>
        <v>338067</v>
      </c>
      <c r="H333" t="str">
        <f>[1]!جدول1[[#This Row],[واحد شمارش]]</f>
        <v>شل</v>
      </c>
      <c r="I333">
        <f>[1]!جدول1[[#This Row],[تعداد در بسته ]]</f>
        <v>6</v>
      </c>
      <c r="J333" t="str">
        <f>[1]!جدول1[[#This Row],[واحد شمارش بسته ]]</f>
        <v>بطری</v>
      </c>
      <c r="K333" s="1">
        <v>1941181</v>
      </c>
      <c r="L333">
        <f>[1]!جدول1[[#This Row],[درصد تخفیف]]</f>
        <v>0</v>
      </c>
      <c r="M333">
        <f>[1]!جدول1[[#This Row],[تعداد موجودی کالا]]</f>
        <v>123</v>
      </c>
      <c r="N333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34" spans="1:14" x14ac:dyDescent="0.25">
      <c r="A334" t="str">
        <f>[1]!جدول1[[#This Row],[نام محصول]]</f>
        <v>میکس پت 750cc ( مخلوط آلبالو زرشک 42000#</v>
      </c>
      <c r="B334" t="str">
        <f>[1]!جدول1[[#This Row],[کد اختصاصی کالا (بارکد)]]</f>
        <v>10356</v>
      </c>
      <c r="C334" t="str">
        <f>[1]!جدول1[[#This Row],[گروه محصول]]</f>
        <v>سن ایچ پت</v>
      </c>
      <c r="D334" t="str">
        <f>[1]!جدول1[[#This Row],[فروشگاه]]</f>
        <v>سن ایچ پخش شرکا</v>
      </c>
      <c r="E334" s="1">
        <v>323530</v>
      </c>
      <c r="F334">
        <f>[1]!جدول1[[#This Row],[تعداد فروش]]</f>
        <v>18</v>
      </c>
      <c r="G334">
        <f>[1]!جدول1[[#This Row],[قیمت خرید ]]</f>
        <v>338067</v>
      </c>
      <c r="H334" t="str">
        <f>[1]!جدول1[[#This Row],[واحد شمارش]]</f>
        <v>شل</v>
      </c>
      <c r="I334">
        <f>[1]!جدول1[[#This Row],[تعداد در بسته ]]</f>
        <v>6</v>
      </c>
      <c r="J334" t="str">
        <f>[1]!جدول1[[#This Row],[واحد شمارش بسته ]]</f>
        <v>بطری</v>
      </c>
      <c r="K334" s="1">
        <v>1941181</v>
      </c>
      <c r="L334">
        <f>[1]!جدول1[[#This Row],[درصد تخفیف]]</f>
        <v>0</v>
      </c>
      <c r="M334">
        <f>[1]!جدول1[[#This Row],[تعداد موجودی کالا]]</f>
        <v>54</v>
      </c>
      <c r="N334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35" spans="1:14" x14ac:dyDescent="0.25">
      <c r="A335" t="str">
        <f>[1]!جدول1[[#This Row],[نام محصول]]</f>
        <v>میکس پت750cc ( مخلوط آناناس استار فروت ) 42ف#</v>
      </c>
      <c r="B335" t="str">
        <f>[1]!جدول1[[#This Row],[کد اختصاصی کالا (بارکد)]]</f>
        <v>10357</v>
      </c>
      <c r="C335" t="str">
        <f>[1]!جدول1[[#This Row],[گروه محصول]]</f>
        <v>سن ایچ پت</v>
      </c>
      <c r="D335" t="str">
        <f>[1]!جدول1[[#This Row],[فروشگاه]]</f>
        <v>سن ایچ پخش شرکا</v>
      </c>
      <c r="E335" s="1">
        <v>323530</v>
      </c>
      <c r="F335">
        <f>[1]!جدول1[[#This Row],[تعداد فروش]]</f>
        <v>0</v>
      </c>
      <c r="G335">
        <f>[1]!جدول1[[#This Row],[قیمت خرید ]]</f>
        <v>338067</v>
      </c>
      <c r="H335" t="str">
        <f>[1]!جدول1[[#This Row],[واحد شمارش]]</f>
        <v>شل</v>
      </c>
      <c r="I335">
        <f>[1]!جدول1[[#This Row],[تعداد در بسته ]]</f>
        <v>6</v>
      </c>
      <c r="J335" t="str">
        <f>[1]!جدول1[[#This Row],[واحد شمارش بسته ]]</f>
        <v>بطری</v>
      </c>
      <c r="K335" s="1">
        <v>1941181</v>
      </c>
      <c r="L335">
        <f>[1]!جدول1[[#This Row],[درصد تخفیف]]</f>
        <v>0</v>
      </c>
      <c r="M335">
        <f>[1]!جدول1[[#This Row],[تعداد موجودی کالا]]</f>
        <v>108</v>
      </c>
      <c r="N335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36" spans="1:14" x14ac:dyDescent="0.25">
      <c r="A336" t="str">
        <f>[1]!جدول1[[#This Row],[نام محصول]]</f>
        <v>* میکس پت 750cc ( مخلوط مرکبات ) 42ف#</v>
      </c>
      <c r="B336" t="str">
        <f>[1]!جدول1[[#This Row],[کد اختصاصی کالا (بارکد)]]</f>
        <v>10358</v>
      </c>
      <c r="C336" t="str">
        <f>[1]!جدول1[[#This Row],[گروه محصول]]</f>
        <v>سن ایچ پت</v>
      </c>
      <c r="D336" t="str">
        <f>[1]!جدول1[[#This Row],[فروشگاه]]</f>
        <v>سن ایچ پخش شرکا</v>
      </c>
      <c r="E336" s="1">
        <v>323530</v>
      </c>
      <c r="F336">
        <f>[1]!جدول1[[#This Row],[تعداد فروش]]</f>
        <v>18</v>
      </c>
      <c r="G336">
        <f>[1]!جدول1[[#This Row],[قیمت خرید ]]</f>
        <v>338067</v>
      </c>
      <c r="H336" t="str">
        <f>[1]!جدول1[[#This Row],[واحد شمارش]]</f>
        <v>شل</v>
      </c>
      <c r="I336">
        <f>[1]!جدول1[[#This Row],[تعداد در بسته ]]</f>
        <v>6</v>
      </c>
      <c r="J336" t="str">
        <f>[1]!جدول1[[#This Row],[واحد شمارش بسته ]]</f>
        <v>بطری</v>
      </c>
      <c r="K336" s="1">
        <v>1941181</v>
      </c>
      <c r="L336">
        <f>[1]!جدول1[[#This Row],[درصد تخفیف]]</f>
        <v>0</v>
      </c>
      <c r="M336">
        <f>[1]!جدول1[[#This Row],[تعداد موجودی کالا]]</f>
        <v>141</v>
      </c>
      <c r="N336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37" spans="1:14" x14ac:dyDescent="0.25">
      <c r="A337" t="str">
        <f>[1]!جدول1[[#This Row],[نام محصول]]</f>
        <v xml:space="preserve">میکس پت 750cc ( مخلوط میوه های گرمسیری)42ف </v>
      </c>
      <c r="B337" t="str">
        <f>[1]!جدول1[[#This Row],[کد اختصاصی کالا (بارکد)]]</f>
        <v>10359</v>
      </c>
      <c r="C337" t="str">
        <f>[1]!جدول1[[#This Row],[گروه محصول]]</f>
        <v>سن ایچ پت</v>
      </c>
      <c r="D337" t="str">
        <f>[1]!جدول1[[#This Row],[فروشگاه]]</f>
        <v>سن ایچ پخش شرکا</v>
      </c>
      <c r="E337" s="1">
        <v>323530</v>
      </c>
      <c r="F337">
        <f>[1]!جدول1[[#This Row],[تعداد فروش]]</f>
        <v>0</v>
      </c>
      <c r="G337">
        <f>[1]!جدول1[[#This Row],[قیمت خرید ]]</f>
        <v>338067</v>
      </c>
      <c r="H337" t="str">
        <f>[1]!جدول1[[#This Row],[واحد شمارش]]</f>
        <v>شل</v>
      </c>
      <c r="I337">
        <f>[1]!جدول1[[#This Row],[تعداد در بسته ]]</f>
        <v>6</v>
      </c>
      <c r="J337" t="str">
        <f>[1]!جدول1[[#This Row],[واحد شمارش بسته ]]</f>
        <v>بطری</v>
      </c>
      <c r="K337" s="1">
        <v>1941181</v>
      </c>
      <c r="L337">
        <f>[1]!جدول1[[#This Row],[درصد تخفیف]]</f>
        <v>0</v>
      </c>
      <c r="M337">
        <f>[1]!جدول1[[#This Row],[تعداد موجودی کالا]]</f>
        <v>138</v>
      </c>
      <c r="N337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38" spans="1:14" x14ac:dyDescent="0.25">
      <c r="A338" t="str">
        <f>[1]!جدول1[[#This Row],[نام محصول]]</f>
        <v>سن ایچ پت 750cc ( انبه ) 62ف#</v>
      </c>
      <c r="B338" t="str">
        <f>[1]!جدول1[[#This Row],[کد اختصاصی کالا (بارکد)]]</f>
        <v>10360</v>
      </c>
      <c r="C338" t="str">
        <f>[1]!جدول1[[#This Row],[گروه محصول]]</f>
        <v>سن ایچ پت</v>
      </c>
      <c r="D338" t="str">
        <f>[1]!جدول1[[#This Row],[فروشگاه]]</f>
        <v>سن ایچ پخش شرکا</v>
      </c>
      <c r="E338" s="1">
        <v>477508</v>
      </c>
      <c r="F338">
        <f>[1]!جدول1[[#This Row],[تعداد فروش]]</f>
        <v>78</v>
      </c>
      <c r="G338">
        <f>[1]!جدول1[[#This Row],[قیمت خرید ]]</f>
        <v>498963</v>
      </c>
      <c r="H338" t="str">
        <f>[1]!جدول1[[#This Row],[واحد شمارش]]</f>
        <v>شل</v>
      </c>
      <c r="I338">
        <f>[1]!جدول1[[#This Row],[تعداد در بسته ]]</f>
        <v>6</v>
      </c>
      <c r="J338" t="str">
        <f>[1]!جدول1[[#This Row],[واحد شمارش بسته ]]</f>
        <v>بطری</v>
      </c>
      <c r="K338" s="1">
        <v>2865046</v>
      </c>
      <c r="L338">
        <f>[1]!جدول1[[#This Row],[درصد تخفیف]]</f>
        <v>0</v>
      </c>
      <c r="M338">
        <f>[1]!جدول1[[#This Row],[تعداد موجودی کالا]]</f>
        <v>420</v>
      </c>
      <c r="N338" t="str">
        <f>[1]!جدول1[[#This Row],[توضیحات محصول]]</f>
        <v>قیمت مصرف کننده  620,000 ریال می با شد که سود خرید شما از این محصول مبلغ 142,492 معادل %30 می باشد</v>
      </c>
    </row>
    <row r="339" spans="1:14" x14ac:dyDescent="0.25">
      <c r="A339" t="str">
        <f>[1]!جدول1[[#This Row],[نام محصول]]</f>
        <v xml:space="preserve">* سن ایچ پت 750cc ( آلبالو ) 55ف </v>
      </c>
      <c r="B339" t="str">
        <f>[1]!جدول1[[#This Row],[کد اختصاصی کالا (بارکد)]]</f>
        <v>10361</v>
      </c>
      <c r="C339" t="str">
        <f>[1]!جدول1[[#This Row],[گروه محصول]]</f>
        <v>سن ایچ پت</v>
      </c>
      <c r="D339" t="str">
        <f>[1]!جدول1[[#This Row],[فروشگاه]]</f>
        <v>سن ایچ پخش شرکا</v>
      </c>
      <c r="E339" s="1">
        <v>423635</v>
      </c>
      <c r="F339">
        <f>[1]!جدول1[[#This Row],[تعداد فروش]]</f>
        <v>60</v>
      </c>
      <c r="G339">
        <f>[1]!جدول1[[#This Row],[قیمت خرید ]]</f>
        <v>442670</v>
      </c>
      <c r="H339" t="str">
        <f>[1]!جدول1[[#This Row],[واحد شمارش]]</f>
        <v>شل</v>
      </c>
      <c r="I339">
        <f>[1]!جدول1[[#This Row],[تعداد در بسته ]]</f>
        <v>6</v>
      </c>
      <c r="J339" t="str">
        <f>[1]!جدول1[[#This Row],[واحد شمارش بسته ]]</f>
        <v>بطری</v>
      </c>
      <c r="K339" s="1">
        <v>2541811</v>
      </c>
      <c r="L339">
        <f>[1]!جدول1[[#This Row],[درصد تخفیف]]</f>
        <v>0</v>
      </c>
      <c r="M339">
        <f>[1]!جدول1[[#This Row],[تعداد موجودی کالا]]</f>
        <v>0</v>
      </c>
      <c r="N339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340" spans="1:14" x14ac:dyDescent="0.25">
      <c r="A340" t="str">
        <f>[1]!جدول1[[#This Row],[نام محصول]]</f>
        <v>سن ایچ پت 750cc ( آناناس )  62ف#</v>
      </c>
      <c r="B340" t="str">
        <f>[1]!جدول1[[#This Row],[کد اختصاصی کالا (بارکد)]]</f>
        <v>10362</v>
      </c>
      <c r="C340" t="str">
        <f>[1]!جدول1[[#This Row],[گروه محصول]]</f>
        <v>سن ایچ پت</v>
      </c>
      <c r="D340" t="str">
        <f>[1]!جدول1[[#This Row],[فروشگاه]]</f>
        <v>سن ایچ پخش شرکا</v>
      </c>
      <c r="E340" s="1">
        <v>477508</v>
      </c>
      <c r="F340">
        <f>[1]!جدول1[[#This Row],[تعداد فروش]]</f>
        <v>96</v>
      </c>
      <c r="G340">
        <f>[1]!جدول1[[#This Row],[قیمت خرید ]]</f>
        <v>498963</v>
      </c>
      <c r="H340" t="str">
        <f>[1]!جدول1[[#This Row],[واحد شمارش]]</f>
        <v>شل</v>
      </c>
      <c r="I340">
        <f>[1]!جدول1[[#This Row],[تعداد در بسته ]]</f>
        <v>6</v>
      </c>
      <c r="J340" t="str">
        <f>[1]!جدول1[[#This Row],[واحد شمارش بسته ]]</f>
        <v>بطری</v>
      </c>
      <c r="K340" s="1">
        <v>2865046</v>
      </c>
      <c r="L340">
        <f>[1]!جدول1[[#This Row],[درصد تخفیف]]</f>
        <v>0</v>
      </c>
      <c r="M340">
        <f>[1]!جدول1[[#This Row],[تعداد موجودی کالا]]</f>
        <v>198</v>
      </c>
      <c r="N340" t="str">
        <f>[1]!جدول1[[#This Row],[توضیحات محصول]]</f>
        <v>قیمت مصرف کننده  620,000 ریال می با شد که سود خرید شما از این محصول مبلغ 142,492 معادل %30 می باشد</v>
      </c>
    </row>
    <row r="341" spans="1:14" x14ac:dyDescent="0.25">
      <c r="A341" t="str">
        <f>[1]!جدول1[[#This Row],[نام محصول]]</f>
        <v xml:space="preserve">سن ایچ پت 750cc ( پرتقال پالپ دار )55ف </v>
      </c>
      <c r="B341" t="str">
        <f>[1]!جدول1[[#This Row],[کد اختصاصی کالا (بارکد)]]</f>
        <v>10363</v>
      </c>
      <c r="C341" t="str">
        <f>[1]!جدول1[[#This Row],[گروه محصول]]</f>
        <v>سن ایچ پت</v>
      </c>
      <c r="D341" t="str">
        <f>[1]!جدول1[[#This Row],[فروشگاه]]</f>
        <v>سن ایچ پخش شرکا</v>
      </c>
      <c r="E341" s="1">
        <v>423635</v>
      </c>
      <c r="F341">
        <f>[1]!جدول1[[#This Row],[تعداد فروش]]</f>
        <v>0</v>
      </c>
      <c r="G341">
        <f>[1]!جدول1[[#This Row],[قیمت خرید ]]</f>
        <v>442670</v>
      </c>
      <c r="H341" t="str">
        <f>[1]!جدول1[[#This Row],[واحد شمارش]]</f>
        <v>شل</v>
      </c>
      <c r="I341">
        <f>[1]!جدول1[[#This Row],[تعداد در بسته ]]</f>
        <v>6</v>
      </c>
      <c r="J341" t="str">
        <f>[1]!جدول1[[#This Row],[واحد شمارش بسته ]]</f>
        <v>بطری</v>
      </c>
      <c r="K341" s="1">
        <v>2541811</v>
      </c>
      <c r="L341">
        <f>[1]!جدول1[[#This Row],[درصد تخفیف]]</f>
        <v>0</v>
      </c>
      <c r="M341">
        <f>[1]!جدول1[[#This Row],[تعداد موجودی کالا]]</f>
        <v>97</v>
      </c>
      <c r="N341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342" spans="1:14" x14ac:dyDescent="0.25">
      <c r="A342" t="str">
        <f>[1]!جدول1[[#This Row],[نام محصول]]</f>
        <v>* سن ایچ پت 750cc ( زردآلو ) 55 ف# نداریم</v>
      </c>
      <c r="B342" t="str">
        <f>[1]!جدول1[[#This Row],[کد اختصاصی کالا (بارکد)]]</f>
        <v>10364</v>
      </c>
      <c r="C342" t="str">
        <f>[1]!جدول1[[#This Row],[گروه محصول]]</f>
        <v>سن ایچ پت</v>
      </c>
      <c r="D342" t="str">
        <f>[1]!جدول1[[#This Row],[فروشگاه]]</f>
        <v>سن ایچ پخش شرکا</v>
      </c>
      <c r="E342" s="1">
        <v>423635</v>
      </c>
      <c r="F342">
        <f>[1]!جدول1[[#This Row],[تعداد فروش]]</f>
        <v>0</v>
      </c>
      <c r="G342">
        <f>[1]!جدول1[[#This Row],[قیمت خرید ]]</f>
        <v>442670</v>
      </c>
      <c r="H342" t="str">
        <f>[1]!جدول1[[#This Row],[واحد شمارش]]</f>
        <v>شل</v>
      </c>
      <c r="I342">
        <f>[1]!جدول1[[#This Row],[تعداد در بسته ]]</f>
        <v>6</v>
      </c>
      <c r="J342" t="str">
        <f>[1]!جدول1[[#This Row],[واحد شمارش بسته ]]</f>
        <v>بطری</v>
      </c>
      <c r="K342" s="1">
        <v>2541811</v>
      </c>
      <c r="L342">
        <f>[1]!جدول1[[#This Row],[درصد تخفیف]]</f>
        <v>0</v>
      </c>
      <c r="M342">
        <f>[1]!جدول1[[#This Row],[تعداد موجودی کالا]]</f>
        <v>19</v>
      </c>
      <c r="N342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343" spans="1:14" x14ac:dyDescent="0.25">
      <c r="A343" t="str">
        <f>[1]!جدول1[[#This Row],[نام محصول]]</f>
        <v>سن ایچ پت 750cc ( هلو ) 55ف# نداریم</v>
      </c>
      <c r="B343" t="str">
        <f>[1]!جدول1[[#This Row],[کد اختصاصی کالا (بارکد)]]</f>
        <v>10365</v>
      </c>
      <c r="C343" t="str">
        <f>[1]!جدول1[[#This Row],[گروه محصول]]</f>
        <v>سن ایچ پت</v>
      </c>
      <c r="D343" t="str">
        <f>[1]!جدول1[[#This Row],[فروشگاه]]</f>
        <v>سن ایچ پخش شرکا</v>
      </c>
      <c r="E343" s="1">
        <v>423635</v>
      </c>
      <c r="F343">
        <f>[1]!جدول1[[#This Row],[تعداد فروش]]</f>
        <v>0</v>
      </c>
      <c r="G343">
        <f>[1]!جدول1[[#This Row],[قیمت خرید ]]</f>
        <v>442670</v>
      </c>
      <c r="H343" t="str">
        <f>[1]!جدول1[[#This Row],[واحد شمارش]]</f>
        <v>شل</v>
      </c>
      <c r="I343">
        <f>[1]!جدول1[[#This Row],[تعداد در بسته ]]</f>
        <v>6</v>
      </c>
      <c r="J343" t="str">
        <f>[1]!جدول1[[#This Row],[واحد شمارش بسته ]]</f>
        <v>بطری</v>
      </c>
      <c r="K343" s="1">
        <v>2541811</v>
      </c>
      <c r="L343">
        <f>[1]!جدول1[[#This Row],[درصد تخفیف]]</f>
        <v>0</v>
      </c>
      <c r="M343">
        <f>[1]!جدول1[[#This Row],[تعداد موجودی کالا]]</f>
        <v>199</v>
      </c>
      <c r="N343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344" spans="1:14" x14ac:dyDescent="0.25">
      <c r="A344" t="str">
        <f>[1]!جدول1[[#This Row],[نام محصول]]</f>
        <v>سن ایچ پت 750cc ( پیناکولادا ) 47 ف#</v>
      </c>
      <c r="B344" t="str">
        <f>[1]!جدول1[[#This Row],[کد اختصاصی کالا (بارکد)]]</f>
        <v>10367</v>
      </c>
      <c r="C344" t="str">
        <f>[1]!جدول1[[#This Row],[گروه محصول]]</f>
        <v>سن ایچ پت</v>
      </c>
      <c r="D344" t="str">
        <f>[1]!جدول1[[#This Row],[فروشگاه]]</f>
        <v>سن ایچ پخش شرکا</v>
      </c>
      <c r="E344" s="1">
        <v>362024</v>
      </c>
      <c r="F344">
        <f>[1]!جدول1[[#This Row],[تعداد فروش]]</f>
        <v>42</v>
      </c>
      <c r="G344">
        <f>[1]!جدول1[[#This Row],[قیمت خرید ]]</f>
        <v>378291</v>
      </c>
      <c r="H344" t="str">
        <f>[1]!جدول1[[#This Row],[واحد شمارش]]</f>
        <v>شل</v>
      </c>
      <c r="I344">
        <f>[1]!جدول1[[#This Row],[تعداد در بسته ]]</f>
        <v>6</v>
      </c>
      <c r="J344" t="str">
        <f>[1]!جدول1[[#This Row],[واحد شمارش بسته ]]</f>
        <v>بطری</v>
      </c>
      <c r="K344" s="1">
        <v>2172147</v>
      </c>
      <c r="L344">
        <f>[1]!جدول1[[#This Row],[درصد تخفیف]]</f>
        <v>0</v>
      </c>
      <c r="M344">
        <f>[1]!جدول1[[#This Row],[تعداد موجودی کالا]]</f>
        <v>42</v>
      </c>
      <c r="N344" t="str">
        <f>[1]!جدول1[[#This Row],[توضیحات محصول]]</f>
        <v>قیمت مصرف کننده  470,000 ریال می با شد که سود خرید شما از این محصول مبلغ 107,976 معادل %30 می باشد</v>
      </c>
    </row>
    <row r="345" spans="1:14" x14ac:dyDescent="0.25">
      <c r="A345" t="str">
        <f>[1]!جدول1[[#This Row],[نام محصول]]</f>
        <v>سن ایچ پت 750cc ( مخلوط کرن گرین فروت )42ف#</v>
      </c>
      <c r="B345" t="str">
        <f>[1]!جدول1[[#This Row],[کد اختصاصی کالا (بارکد)]]</f>
        <v>10368</v>
      </c>
      <c r="C345" t="str">
        <f>[1]!جدول1[[#This Row],[گروه محصول]]</f>
        <v>سن ایچ پت</v>
      </c>
      <c r="D345" t="str">
        <f>[1]!جدول1[[#This Row],[فروشگاه]]</f>
        <v>سن ایچ پخش شرکا</v>
      </c>
      <c r="E345" s="1">
        <v>323530</v>
      </c>
      <c r="F345">
        <f>[1]!جدول1[[#This Row],[تعداد فروش]]</f>
        <v>0</v>
      </c>
      <c r="G345">
        <f>[1]!جدول1[[#This Row],[قیمت خرید ]]</f>
        <v>338067</v>
      </c>
      <c r="H345" t="str">
        <f>[1]!جدول1[[#This Row],[واحد شمارش]]</f>
        <v>شل</v>
      </c>
      <c r="I345">
        <f>[1]!جدول1[[#This Row],[تعداد در بسته ]]</f>
        <v>6</v>
      </c>
      <c r="J345" t="str">
        <f>[1]!جدول1[[#This Row],[واحد شمارش بسته ]]</f>
        <v>بطری</v>
      </c>
      <c r="K345" s="1">
        <v>1941181</v>
      </c>
      <c r="L345">
        <f>[1]!جدول1[[#This Row],[درصد تخفیف]]</f>
        <v>0</v>
      </c>
      <c r="M345">
        <f>[1]!جدول1[[#This Row],[تعداد موجودی کالا]]</f>
        <v>7</v>
      </c>
      <c r="N345" t="str">
        <f>[1]!جدول1[[#This Row],[توضیحات محصول]]</f>
        <v>قیمت مصرف کننده  420,000 ریال می با شد که سود خرید شما از این محصول مبلغ 96,470 معادل %30 می باشد</v>
      </c>
    </row>
    <row r="346" spans="1:14" x14ac:dyDescent="0.25">
      <c r="A346" t="str">
        <f>[1]!جدول1[[#This Row],[نام محصول]]</f>
        <v>سن ایچ پت 750cc ( مخلوط لیمو کیوی ) 26ف#</v>
      </c>
      <c r="B346" t="str">
        <f>[1]!جدول1[[#This Row],[کد اختصاصی کالا (بارکد)]]</f>
        <v>10370</v>
      </c>
      <c r="C346" t="str">
        <f>[1]!جدول1[[#This Row],[گروه محصول]]</f>
        <v>سن ایچ پت</v>
      </c>
      <c r="D346" t="str">
        <f>[1]!جدول1[[#This Row],[فروشگاه]]</f>
        <v>سن ایچ پخش شرکا</v>
      </c>
      <c r="E346" s="1">
        <v>200309</v>
      </c>
      <c r="F346">
        <f>[1]!جدول1[[#This Row],[تعداد فروش]]</f>
        <v>0</v>
      </c>
      <c r="G346">
        <f>[1]!جدول1[[#This Row],[قیمت خرید ]]</f>
        <v>209309</v>
      </c>
      <c r="H346" t="str">
        <f>[1]!جدول1[[#This Row],[واحد شمارش]]</f>
        <v>شل</v>
      </c>
      <c r="I346">
        <f>[1]!جدول1[[#This Row],[تعداد در بسته ]]</f>
        <v>6</v>
      </c>
      <c r="J346" t="str">
        <f>[1]!جدول1[[#This Row],[واحد شمارش بسته ]]</f>
        <v>بطری</v>
      </c>
      <c r="K346" s="1">
        <v>1201852</v>
      </c>
      <c r="L346">
        <f>[1]!جدول1[[#This Row],[درصد تخفیف]]</f>
        <v>0</v>
      </c>
      <c r="M346">
        <f>[1]!جدول1[[#This Row],[تعداد موجودی کالا]]</f>
        <v>0</v>
      </c>
      <c r="N346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47" spans="1:14" x14ac:dyDescent="0.25">
      <c r="A347" t="str">
        <f>[1]!جدول1[[#This Row],[نام محصول]]</f>
        <v>* سن ایچ پت 300cc ( انبه ) 31 ف نداریم</v>
      </c>
      <c r="B347" t="str">
        <f>[1]!جدول1[[#This Row],[کد اختصاصی کالا (بارکد)]]</f>
        <v>10371</v>
      </c>
      <c r="C347" t="str">
        <f>[1]!جدول1[[#This Row],[گروه محصول]]</f>
        <v>سن ایچ پت</v>
      </c>
      <c r="D347" t="str">
        <f>[1]!جدول1[[#This Row],[فروشگاه]]</f>
        <v>سن ایچ پخش شرکا</v>
      </c>
      <c r="E347" s="1">
        <v>238803</v>
      </c>
      <c r="F347">
        <f>[1]!جدول1[[#This Row],[تعداد فروش]]</f>
        <v>0</v>
      </c>
      <c r="G347">
        <f>[1]!جدول1[[#This Row],[قیمت خرید ]]</f>
        <v>249533</v>
      </c>
      <c r="H347" t="str">
        <f>[1]!جدول1[[#This Row],[واحد شمارش]]</f>
        <v>شل</v>
      </c>
      <c r="I347">
        <f>[1]!جدول1[[#This Row],[تعداد در بسته ]]</f>
        <v>12</v>
      </c>
      <c r="J347" t="str">
        <f>[1]!جدول1[[#This Row],[واحد شمارش بسته ]]</f>
        <v>بطری</v>
      </c>
      <c r="K347" s="1">
        <v>2865637</v>
      </c>
      <c r="L347">
        <f>[1]!جدول1[[#This Row],[درصد تخفیف]]</f>
        <v>0</v>
      </c>
      <c r="M347">
        <f>[1]!جدول1[[#This Row],[تعداد موجودی کالا]]</f>
        <v>561</v>
      </c>
      <c r="N347" t="str">
        <f>[1]!جدول1[[#This Row],[توضیحات محصول]]</f>
        <v>قیمت مصرف کننده  310,000 ریال می با شد که سود خرید شما از این محصول مبلغ 71,197 معادل %30 می باشد</v>
      </c>
    </row>
    <row r="348" spans="1:14" x14ac:dyDescent="0.25">
      <c r="A348" t="str">
        <f>[1]!جدول1[[#This Row],[نام محصول]]</f>
        <v>* سن ایچ پت 300cc ( آلبالو ) 26ف نداریم</v>
      </c>
      <c r="B348" t="str">
        <f>[1]!جدول1[[#This Row],[کد اختصاصی کالا (بارکد)]]</f>
        <v>10372</v>
      </c>
      <c r="C348" t="str">
        <f>[1]!جدول1[[#This Row],[گروه محصول]]</f>
        <v>سن ایچ پت</v>
      </c>
      <c r="D348" t="str">
        <f>[1]!جدول1[[#This Row],[فروشگاه]]</f>
        <v>سن ایچ پخش شرکا</v>
      </c>
      <c r="E348" s="1">
        <v>200309</v>
      </c>
      <c r="F348">
        <f>[1]!جدول1[[#This Row],[تعداد فروش]]</f>
        <v>0</v>
      </c>
      <c r="G348">
        <f>[1]!جدول1[[#This Row],[قیمت خرید ]]</f>
        <v>209309</v>
      </c>
      <c r="H348" t="str">
        <f>[1]!جدول1[[#This Row],[واحد شمارش]]</f>
        <v>شل</v>
      </c>
      <c r="I348">
        <f>[1]!جدول1[[#This Row],[تعداد در بسته ]]</f>
        <v>12</v>
      </c>
      <c r="J348" t="str">
        <f>[1]!جدول1[[#This Row],[واحد شمارش بسته ]]</f>
        <v>بطری</v>
      </c>
      <c r="K348" s="1">
        <v>2403705</v>
      </c>
      <c r="L348">
        <f>[1]!جدول1[[#This Row],[درصد تخفیف]]</f>
        <v>0</v>
      </c>
      <c r="M348">
        <f>[1]!جدول1[[#This Row],[تعداد موجودی کالا]]</f>
        <v>198</v>
      </c>
      <c r="N348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49" spans="1:14" x14ac:dyDescent="0.25">
      <c r="A349" t="str">
        <f>[1]!جدول1[[#This Row],[نام محصول]]</f>
        <v>* سن ایچ پت 300cc ( آناناس ) 31ف نداریم</v>
      </c>
      <c r="B349" t="str">
        <f>[1]!جدول1[[#This Row],[کد اختصاصی کالا (بارکد)]]</f>
        <v>10374</v>
      </c>
      <c r="C349" t="str">
        <f>[1]!جدول1[[#This Row],[گروه محصول]]</f>
        <v>سن ایچ پت</v>
      </c>
      <c r="D349" t="str">
        <f>[1]!جدول1[[#This Row],[فروشگاه]]</f>
        <v>سن ایچ پخش شرکا</v>
      </c>
      <c r="E349" s="1">
        <v>238803</v>
      </c>
      <c r="F349">
        <f>[1]!جدول1[[#This Row],[تعداد فروش]]</f>
        <v>84</v>
      </c>
      <c r="G349">
        <f>[1]!جدول1[[#This Row],[قیمت خرید ]]</f>
        <v>249533</v>
      </c>
      <c r="H349" t="str">
        <f>[1]!جدول1[[#This Row],[واحد شمارش]]</f>
        <v>شل</v>
      </c>
      <c r="I349">
        <f>[1]!جدول1[[#This Row],[تعداد در بسته ]]</f>
        <v>12</v>
      </c>
      <c r="J349" t="str">
        <f>[1]!جدول1[[#This Row],[واحد شمارش بسته ]]</f>
        <v>بطری</v>
      </c>
      <c r="K349" s="1">
        <v>2865637</v>
      </c>
      <c r="L349">
        <f>[1]!جدول1[[#This Row],[درصد تخفیف]]</f>
        <v>0</v>
      </c>
      <c r="M349">
        <f>[1]!جدول1[[#This Row],[تعداد موجودی کالا]]</f>
        <v>432</v>
      </c>
      <c r="N349" t="str">
        <f>[1]!جدول1[[#This Row],[توضیحات محصول]]</f>
        <v>قیمت مصرف کننده  310,000 ریال می با شد که سود خرید شما از این محصول مبلغ 71,197 معادل %30 می باشد</v>
      </c>
    </row>
    <row r="350" spans="1:14" x14ac:dyDescent="0.25">
      <c r="A350" t="str">
        <f>[1]!جدول1[[#This Row],[نام محصول]]</f>
        <v>* سن ایچ پت 300cc ( پرتقال پالپ دار )نداریم</v>
      </c>
      <c r="B350" t="str">
        <f>[1]!جدول1[[#This Row],[کد اختصاصی کالا (بارکد)]]</f>
        <v>10375</v>
      </c>
      <c r="C350" t="str">
        <f>[1]!جدول1[[#This Row],[گروه محصول]]</f>
        <v>سن ایچ پت</v>
      </c>
      <c r="D350" t="str">
        <f>[1]!جدول1[[#This Row],[فروشگاه]]</f>
        <v>سن ایچ پخش شرکا</v>
      </c>
      <c r="E350" s="1">
        <v>200309</v>
      </c>
      <c r="F350">
        <f>[1]!جدول1[[#This Row],[تعداد فروش]]</f>
        <v>0</v>
      </c>
      <c r="G350">
        <f>[1]!جدول1[[#This Row],[قیمت خرید ]]</f>
        <v>209309</v>
      </c>
      <c r="H350" t="str">
        <f>[1]!جدول1[[#This Row],[واحد شمارش]]</f>
        <v>شل</v>
      </c>
      <c r="I350">
        <f>[1]!جدول1[[#This Row],[تعداد در بسته ]]</f>
        <v>12</v>
      </c>
      <c r="J350" t="str">
        <f>[1]!جدول1[[#This Row],[واحد شمارش بسته ]]</f>
        <v>بطری</v>
      </c>
      <c r="K350" s="1">
        <v>2403705</v>
      </c>
      <c r="L350">
        <f>[1]!جدول1[[#This Row],[درصد تخفیف]]</f>
        <v>0</v>
      </c>
      <c r="M350">
        <f>[1]!جدول1[[#This Row],[تعداد موجودی کالا]]</f>
        <v>655</v>
      </c>
      <c r="N350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51" spans="1:14" x14ac:dyDescent="0.25">
      <c r="A351" t="str">
        <f>[1]!جدول1[[#This Row],[نام محصول]]</f>
        <v>سن ایچ پت 300cc ( زرد آلو ) 21ف نداریم</v>
      </c>
      <c r="B351" t="str">
        <f>[1]!جدول1[[#This Row],[کد اختصاصی کالا (بارکد)]]</f>
        <v>10376</v>
      </c>
      <c r="C351" t="str">
        <f>[1]!جدول1[[#This Row],[گروه محصول]]</f>
        <v>سن ایچ پت</v>
      </c>
      <c r="D351" t="str">
        <f>[1]!جدول1[[#This Row],[فروشگاه]]</f>
        <v>سن ایچ پخش شرکا</v>
      </c>
      <c r="E351" s="1">
        <v>161814</v>
      </c>
      <c r="F351">
        <f>[1]!جدول1[[#This Row],[تعداد فروش]]</f>
        <v>0</v>
      </c>
      <c r="G351">
        <f>[1]!جدول1[[#This Row],[قیمت خرید ]]</f>
        <v>169085</v>
      </c>
      <c r="H351" t="str">
        <f>[1]!جدول1[[#This Row],[واحد شمارش]]</f>
        <v>شل</v>
      </c>
      <c r="I351">
        <f>[1]!جدول1[[#This Row],[تعداد در بسته ]]</f>
        <v>12</v>
      </c>
      <c r="J351" t="str">
        <f>[1]!جدول1[[#This Row],[واحد شمارش بسته ]]</f>
        <v>بطری</v>
      </c>
      <c r="K351" s="1">
        <v>1941772</v>
      </c>
      <c r="L351">
        <f>[1]!جدول1[[#This Row],[درصد تخفیف]]</f>
        <v>0</v>
      </c>
      <c r="M351">
        <f>[1]!جدول1[[#This Row],[تعداد موجودی کالا]]</f>
        <v>156</v>
      </c>
      <c r="N351" t="str">
        <f>[1]!جدول1[[#This Row],[توضیحات محصول]]</f>
        <v>قیمت مصرف کننده  210,000 ریال می با شد که سود خرید شما از این محصول مبلغ 48,186 معادل %30 می باشد</v>
      </c>
    </row>
    <row r="352" spans="1:14" x14ac:dyDescent="0.25">
      <c r="A352" t="str">
        <f>[1]!جدول1[[#This Row],[نام محصول]]</f>
        <v>* سن ایچ پت300cc ( سیب ) 26ف نداریم</v>
      </c>
      <c r="B352" t="str">
        <f>[1]!جدول1[[#This Row],[کد اختصاصی کالا (بارکد)]]</f>
        <v>10377</v>
      </c>
      <c r="C352" t="str">
        <f>[1]!جدول1[[#This Row],[گروه محصول]]</f>
        <v>سن ایچ پت</v>
      </c>
      <c r="D352" t="str">
        <f>[1]!جدول1[[#This Row],[فروشگاه]]</f>
        <v>سن ایچ پخش شرکا</v>
      </c>
      <c r="E352" s="1">
        <v>200309</v>
      </c>
      <c r="F352">
        <f>[1]!جدول1[[#This Row],[تعداد فروش]]</f>
        <v>0</v>
      </c>
      <c r="G352">
        <f>[1]!جدول1[[#This Row],[قیمت خرید ]]</f>
        <v>209309</v>
      </c>
      <c r="H352" t="str">
        <f>[1]!جدول1[[#This Row],[واحد شمارش]]</f>
        <v>شل</v>
      </c>
      <c r="I352">
        <f>[1]!جدول1[[#This Row],[تعداد در بسته ]]</f>
        <v>12</v>
      </c>
      <c r="J352" t="str">
        <f>[1]!جدول1[[#This Row],[واحد شمارش بسته ]]</f>
        <v>بطری</v>
      </c>
      <c r="K352" s="1">
        <v>2403705</v>
      </c>
      <c r="L352">
        <f>[1]!جدول1[[#This Row],[درصد تخفیف]]</f>
        <v>0</v>
      </c>
      <c r="M352">
        <f>[1]!جدول1[[#This Row],[تعداد موجودی کالا]]</f>
        <v>11</v>
      </c>
      <c r="N352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53" spans="1:14" x14ac:dyDescent="0.25">
      <c r="A353" t="str">
        <f>[1]!جدول1[[#This Row],[نام محصول]]</f>
        <v>* سن ایچ پت 300cc ( هلو ) 26ف# نداریم</v>
      </c>
      <c r="B353" t="str">
        <f>[1]!جدول1[[#This Row],[کد اختصاصی کالا (بارکد)]]</f>
        <v>10378</v>
      </c>
      <c r="C353" t="str">
        <f>[1]!جدول1[[#This Row],[گروه محصول]]</f>
        <v>سن ایچ پت</v>
      </c>
      <c r="D353" t="str">
        <f>[1]!جدول1[[#This Row],[فروشگاه]]</f>
        <v>سن ایچ پخش شرکا</v>
      </c>
      <c r="E353" s="1">
        <v>200309</v>
      </c>
      <c r="F353">
        <f>[1]!جدول1[[#This Row],[تعداد فروش]]</f>
        <v>0</v>
      </c>
      <c r="G353">
        <f>[1]!جدول1[[#This Row],[قیمت خرید ]]</f>
        <v>209309</v>
      </c>
      <c r="H353" t="str">
        <f>[1]!جدول1[[#This Row],[واحد شمارش]]</f>
        <v>شل</v>
      </c>
      <c r="I353">
        <f>[1]!جدول1[[#This Row],[تعداد در بسته ]]</f>
        <v>12</v>
      </c>
      <c r="J353" t="str">
        <f>[1]!جدول1[[#This Row],[واحد شمارش بسته ]]</f>
        <v>بطری</v>
      </c>
      <c r="K353" s="1">
        <v>2403705</v>
      </c>
      <c r="L353">
        <f>[1]!جدول1[[#This Row],[درصد تخفیف]]</f>
        <v>0</v>
      </c>
      <c r="M353">
        <f>[1]!جدول1[[#This Row],[تعداد موجودی کالا]]</f>
        <v>48</v>
      </c>
      <c r="N353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54" spans="1:14" x14ac:dyDescent="0.25">
      <c r="A354" t="str">
        <f>[1]!جدول1[[#This Row],[نام محصول]]</f>
        <v>* اسموتی 300cc ( آلو ) 32000ف# نداریم</v>
      </c>
      <c r="B354" t="str">
        <f>[1]!جدول1[[#This Row],[کد اختصاصی کالا (بارکد)]]</f>
        <v>10379</v>
      </c>
      <c r="C354" t="str">
        <f>[1]!جدول1[[#This Row],[گروه محصول]]</f>
        <v>سن ایچ پت</v>
      </c>
      <c r="D354" t="str">
        <f>[1]!جدول1[[#This Row],[فروشگاه]]</f>
        <v>سن ایچ پخش شرکا</v>
      </c>
      <c r="E354" s="1">
        <v>254181</v>
      </c>
      <c r="F354">
        <f>[1]!جدول1[[#This Row],[تعداد فروش]]</f>
        <v>0</v>
      </c>
      <c r="G354">
        <f>[1]!جدول1[[#This Row],[قیمت خرید ]]</f>
        <v>265602</v>
      </c>
      <c r="H354" t="str">
        <f>[1]!جدول1[[#This Row],[واحد شمارش]]</f>
        <v>شل</v>
      </c>
      <c r="I354">
        <f>[1]!جدول1[[#This Row],[تعداد در بسته ]]</f>
        <v>12</v>
      </c>
      <c r="J354" t="str">
        <f>[1]!جدول1[[#This Row],[واحد شمارش بسته ]]</f>
        <v>بطری</v>
      </c>
      <c r="K354" s="1">
        <v>3050173</v>
      </c>
      <c r="L354">
        <f>[1]!جدول1[[#This Row],[درصد تخفیف]]</f>
        <v>0</v>
      </c>
      <c r="M354">
        <f>[1]!جدول1[[#This Row],[تعداد موجودی کالا]]</f>
        <v>54</v>
      </c>
      <c r="N354" t="str">
        <f>[1]!جدول1[[#This Row],[توضیحات محصول]]</f>
        <v>قیمت مصرف کننده  320,000 ریال می با شد که سود خرید شما از این محصول مبلغ 65,819 معادل %26 می باشد</v>
      </c>
    </row>
    <row r="355" spans="1:14" x14ac:dyDescent="0.25">
      <c r="A355" t="str">
        <f>[1]!جدول1[[#This Row],[نام محصول]]</f>
        <v>اسموتی 300cc ( خرمالو گرمک )</v>
      </c>
      <c r="B355" t="str">
        <f>[1]!جدول1[[#This Row],[کد اختصاصی کالا (بارکد)]]</f>
        <v>10380</v>
      </c>
      <c r="C355" t="str">
        <f>[1]!جدول1[[#This Row],[گروه محصول]]</f>
        <v>سن ایچ پت</v>
      </c>
      <c r="D355" t="str">
        <f>[1]!جدول1[[#This Row],[فروشگاه]]</f>
        <v>سن ایچ پخش شرکا</v>
      </c>
      <c r="E355" s="1">
        <v>114074</v>
      </c>
      <c r="F355">
        <f>[1]!جدول1[[#This Row],[تعداد فروش]]</f>
        <v>0</v>
      </c>
      <c r="G355">
        <f>[1]!جدول1[[#This Row],[قیمت خرید ]]</f>
        <v>116071</v>
      </c>
      <c r="H355" t="str">
        <f>[1]!جدول1[[#This Row],[واحد شمارش]]</f>
        <v>شل</v>
      </c>
      <c r="I355">
        <f>[1]!جدول1[[#This Row],[تعداد در بسته ]]</f>
        <v>12</v>
      </c>
      <c r="J355" t="str">
        <f>[1]!جدول1[[#This Row],[واحد شمارش بسته ]]</f>
        <v>بطری</v>
      </c>
      <c r="K355" s="1">
        <v>1368893</v>
      </c>
      <c r="L355">
        <f>[1]!جدول1[[#This Row],[درصد تخفیف]]</f>
        <v>0</v>
      </c>
      <c r="M355">
        <f>[1]!جدول1[[#This Row],[تعداد موجودی کالا]]</f>
        <v>0</v>
      </c>
      <c r="N355" t="str">
        <f>[1]!جدول1[[#This Row],[توضیحات محصول]]</f>
        <v>قیمت مصرف کننده  150,000 ریال می با شد که سود خرید شما از این محصول مبلغ 35,926 معادل %31 می باشد</v>
      </c>
    </row>
    <row r="356" spans="1:14" x14ac:dyDescent="0.25">
      <c r="A356" t="str">
        <f>[1]!جدول1[[#This Row],[نام محصول]]</f>
        <v>اسموتی 300cc ( سیب کیوی لیمو ) 26ف#</v>
      </c>
      <c r="B356" t="str">
        <f>[1]!جدول1[[#This Row],[کد اختصاصی کالا (بارکد)]]</f>
        <v>10381</v>
      </c>
      <c r="C356" t="str">
        <f>[1]!جدول1[[#This Row],[گروه محصول]]</f>
        <v>سن ایچ پت</v>
      </c>
      <c r="D356" t="str">
        <f>[1]!جدول1[[#This Row],[فروشگاه]]</f>
        <v>سن ایچ پخش شرکا</v>
      </c>
      <c r="E356" s="1">
        <v>200309</v>
      </c>
      <c r="F356">
        <f>[1]!جدول1[[#This Row],[تعداد فروش]]</f>
        <v>0</v>
      </c>
      <c r="G356">
        <f>[1]!جدول1[[#This Row],[قیمت خرید ]]</f>
        <v>209309</v>
      </c>
      <c r="H356" t="str">
        <f>[1]!جدول1[[#This Row],[واحد شمارش]]</f>
        <v>شل</v>
      </c>
      <c r="I356">
        <f>[1]!جدول1[[#This Row],[تعداد در بسته ]]</f>
        <v>12</v>
      </c>
      <c r="J356" t="str">
        <f>[1]!جدول1[[#This Row],[واحد شمارش بسته ]]</f>
        <v>بطری</v>
      </c>
      <c r="K356" s="1">
        <v>2403705</v>
      </c>
      <c r="L356">
        <f>[1]!جدول1[[#This Row],[درصد تخفیف]]</f>
        <v>0</v>
      </c>
      <c r="M356">
        <f>[1]!جدول1[[#This Row],[تعداد موجودی کالا]]</f>
        <v>0</v>
      </c>
      <c r="N356" t="str">
        <f>[1]!جدول1[[#This Row],[توضیحات محصول]]</f>
        <v>قیمت مصرف کننده  260,000 ریال می با شد که سود خرید شما از این محصول مبلغ 59,691 معادل %30 می باشد</v>
      </c>
    </row>
    <row r="357" spans="1:14" x14ac:dyDescent="0.25">
      <c r="A357" t="str">
        <f>[1]!جدول1[[#This Row],[نام محصول]]</f>
        <v>اسموتی 300cc ( موز انبه پشن فروت ) 30 ف#</v>
      </c>
      <c r="B357" t="str">
        <f>[1]!جدول1[[#This Row],[کد اختصاصی کالا (بارکد)]]</f>
        <v>10382</v>
      </c>
      <c r="C357" t="str">
        <f>[1]!جدول1[[#This Row],[گروه محصول]]</f>
        <v>سن ایچ پت</v>
      </c>
      <c r="D357" t="str">
        <f>[1]!جدول1[[#This Row],[فروشگاه]]</f>
        <v>سن ایچ پخش شرکا</v>
      </c>
      <c r="E357" s="1">
        <v>254181</v>
      </c>
      <c r="F357">
        <f>[1]!جدول1[[#This Row],[تعداد فروش]]</f>
        <v>0</v>
      </c>
      <c r="G357">
        <f>[1]!جدول1[[#This Row],[قیمت خرید ]]</f>
        <v>265602</v>
      </c>
      <c r="H357" t="str">
        <f>[1]!جدول1[[#This Row],[واحد شمارش]]</f>
        <v>شل</v>
      </c>
      <c r="I357">
        <f>[1]!جدول1[[#This Row],[تعداد در بسته ]]</f>
        <v>12</v>
      </c>
      <c r="J357" t="str">
        <f>[1]!جدول1[[#This Row],[واحد شمارش بسته ]]</f>
        <v>بطری</v>
      </c>
      <c r="K357" s="1">
        <v>3050173</v>
      </c>
      <c r="L357">
        <f>[1]!جدول1[[#This Row],[درصد تخفیف]]</f>
        <v>0</v>
      </c>
      <c r="M357">
        <f>[1]!جدول1[[#This Row],[تعداد موجودی کالا]]</f>
        <v>2</v>
      </c>
      <c r="N357" t="str">
        <f>[1]!جدول1[[#This Row],[توضیحات محصول]]</f>
        <v>قیمت مصرف کننده  300,000 ریال می با شد که سود خرید شما از این محصول مبلغ 45,819 معادل %18 می باشد</v>
      </c>
    </row>
    <row r="358" spans="1:14" x14ac:dyDescent="0.25">
      <c r="A358" t="str">
        <f>[1]!جدول1[[#This Row],[نام محصول]]</f>
        <v>* فروتی قوطی 250cc ( انبه ) 22ف#</v>
      </c>
      <c r="B358" t="str">
        <f>[1]!جدول1[[#This Row],[کد اختصاصی کالا (بارکد)]]</f>
        <v>10383</v>
      </c>
      <c r="C358" t="str">
        <f>[1]!جدول1[[#This Row],[گروه محصول]]</f>
        <v>آبمیوه قوطی فروتی</v>
      </c>
      <c r="D358" t="str">
        <f>[1]!جدول1[[#This Row],[فروشگاه]]</f>
        <v>سن ایچ پخش شرکا</v>
      </c>
      <c r="E358" s="1">
        <v>175297</v>
      </c>
      <c r="F358">
        <f>[1]!جدول1[[#This Row],[تعداد فروش]]</f>
        <v>432</v>
      </c>
      <c r="G358">
        <f>[1]!جدول1[[#This Row],[قیمت خرید ]]</f>
        <v>177068</v>
      </c>
      <c r="H358" t="str">
        <f>[1]!جدول1[[#This Row],[واحد شمارش]]</f>
        <v>شل</v>
      </c>
      <c r="I358">
        <f>[1]!جدول1[[#This Row],[تعداد در بسته ]]</f>
        <v>24</v>
      </c>
      <c r="J358" t="str">
        <f>[1]!جدول1[[#This Row],[واحد شمارش بسته ]]</f>
        <v>قوطی</v>
      </c>
      <c r="K358" s="1">
        <v>4207136</v>
      </c>
      <c r="L358">
        <f>[1]!جدول1[[#This Row],[درصد تخفیف]]</f>
        <v>0</v>
      </c>
      <c r="M358">
        <f>[1]!جدول1[[#This Row],[تعداد موجودی کالا]]</f>
        <v>11</v>
      </c>
      <c r="N358" t="str">
        <f>[1]!جدول1[[#This Row],[توضیحات محصول]]</f>
        <v>قیمت مصرف کننده  220,000 ریال می با شد که سود خرید شما از این محصول مبلغ 44,703 معادل %26 می باشد</v>
      </c>
    </row>
    <row r="359" spans="1:14" x14ac:dyDescent="0.25">
      <c r="A359" t="str">
        <f>[1]!جدول1[[#This Row],[نام محصول]]</f>
        <v>* فروتی قوطی 250cc ( آناناس ) 22ف#</v>
      </c>
      <c r="B359" t="str">
        <f>[1]!جدول1[[#This Row],[کد اختصاصی کالا (بارکد)]]</f>
        <v>10385</v>
      </c>
      <c r="C359" t="str">
        <f>[1]!جدول1[[#This Row],[گروه محصول]]</f>
        <v>آبمیوه قوطی فروتی</v>
      </c>
      <c r="D359" t="str">
        <f>[1]!جدول1[[#This Row],[فروشگاه]]</f>
        <v>سن ایچ پخش شرکا</v>
      </c>
      <c r="E359" s="1">
        <v>178200</v>
      </c>
      <c r="F359">
        <f>[1]!جدول1[[#This Row],[تعداد فروش]]</f>
        <v>0</v>
      </c>
      <c r="G359">
        <f>[1]!جدول1[[#This Row],[قیمت خرید ]]</f>
        <v>135114</v>
      </c>
      <c r="H359" t="str">
        <f>[1]!جدول1[[#This Row],[واحد شمارش]]</f>
        <v>شل</v>
      </c>
      <c r="I359">
        <f>[1]!جدول1[[#This Row],[تعداد در بسته ]]</f>
        <v>24</v>
      </c>
      <c r="J359" t="str">
        <f>[1]!جدول1[[#This Row],[واحد شمارش بسته ]]</f>
        <v>قوطی</v>
      </c>
      <c r="K359" s="1">
        <v>4276800</v>
      </c>
      <c r="L359">
        <f>[1]!جدول1[[#This Row],[درصد تخفیف]]</f>
        <v>0</v>
      </c>
      <c r="M359">
        <f>[1]!جدول1[[#This Row],[تعداد موجودی کالا]]</f>
        <v>0</v>
      </c>
      <c r="N359" t="str">
        <f>[1]!جدول1[[#This Row],[توضیحات محصول]]</f>
        <v>قیمت مصرف کننده  220,000 ریال می با شد که سود خرید شما از این محصول مبلغ 41,800 معادل %23 می باشد</v>
      </c>
    </row>
    <row r="360" spans="1:14" x14ac:dyDescent="0.25">
      <c r="A360" t="str">
        <f>[1]!جدول1[[#This Row],[نام محصول]]</f>
        <v>* فروتی قوطی 250cc ( پرتقال ) 22ف#</v>
      </c>
      <c r="B360" t="str">
        <f>[1]!جدول1[[#This Row],[کد اختصاصی کالا (بارکد)]]</f>
        <v>10386</v>
      </c>
      <c r="C360" t="str">
        <f>[1]!جدول1[[#This Row],[گروه محصول]]</f>
        <v>آبمیوه قوطی فروتی</v>
      </c>
      <c r="D360" t="str">
        <f>[1]!جدول1[[#This Row],[فروشگاه]]</f>
        <v>سن ایچ پخش شرکا</v>
      </c>
      <c r="E360" s="1">
        <v>194775</v>
      </c>
      <c r="F360">
        <f>[1]!جدول1[[#This Row],[تعداد فروش]]</f>
        <v>168</v>
      </c>
      <c r="G360">
        <f>[1]!جدول1[[#This Row],[قیمت خرید ]]</f>
        <v>135114</v>
      </c>
      <c r="H360" t="str">
        <f>[1]!جدول1[[#This Row],[واحد شمارش]]</f>
        <v>شل</v>
      </c>
      <c r="I360">
        <f>[1]!جدول1[[#This Row],[تعداد در بسته ]]</f>
        <v>24</v>
      </c>
      <c r="J360" t="str">
        <f>[1]!جدول1[[#This Row],[واحد شمارش بسته ]]</f>
        <v>قوطی</v>
      </c>
      <c r="K360" s="1">
        <v>4674595</v>
      </c>
      <c r="L360">
        <f>[1]!جدول1[[#This Row],[درصد تخفیف]]</f>
        <v>0</v>
      </c>
      <c r="M360">
        <f>[1]!جدول1[[#This Row],[تعداد موجودی کالا]]</f>
        <v>3</v>
      </c>
      <c r="N360" t="str">
        <f>[1]!جدول1[[#This Row],[توضیحات محصول]]</f>
        <v>قیمت مصرف کننده  220,000 ریال می با شد که سود خرید شما از این محصول مبلغ 25,225 معادل %13 می باشد</v>
      </c>
    </row>
    <row r="361" spans="1:14" x14ac:dyDescent="0.25">
      <c r="A361" t="str">
        <f>[1]!جدول1[[#This Row],[نام محصول]]</f>
        <v>فروتی قوطی 250cc ( هلو ) 22ف#</v>
      </c>
      <c r="B361" t="str">
        <f>[1]!جدول1[[#This Row],[کد اختصاصی کالا (بارکد)]]</f>
        <v>10387</v>
      </c>
      <c r="C361" t="str">
        <f>[1]!جدول1[[#This Row],[گروه محصول]]</f>
        <v>آبمیوه قوطی فروتی</v>
      </c>
      <c r="D361" t="str">
        <f>[1]!جدول1[[#This Row],[فروشگاه]]</f>
        <v>سن ایچ پخش شرکا</v>
      </c>
      <c r="E361" s="1">
        <v>175297</v>
      </c>
      <c r="F361">
        <f>[1]!جدول1[[#This Row],[تعداد فروش]]</f>
        <v>840</v>
      </c>
      <c r="G361">
        <f>[1]!جدول1[[#This Row],[قیمت خرید ]]</f>
        <v>175458</v>
      </c>
      <c r="H361" t="str">
        <f>[1]!جدول1[[#This Row],[واحد شمارش]]</f>
        <v>شل</v>
      </c>
      <c r="I361">
        <f>[1]!جدول1[[#This Row],[تعداد در بسته ]]</f>
        <v>24</v>
      </c>
      <c r="J361" t="str">
        <f>[1]!جدول1[[#This Row],[واحد شمارش بسته ]]</f>
        <v>قوطی</v>
      </c>
      <c r="K361" s="1">
        <v>4207136</v>
      </c>
      <c r="L361">
        <f>[1]!جدول1[[#This Row],[درصد تخفیف]]</f>
        <v>0</v>
      </c>
      <c r="M361">
        <f>[1]!جدول1[[#This Row],[تعداد موجودی کالا]]</f>
        <v>1116</v>
      </c>
      <c r="N361" t="str">
        <f>[1]!جدول1[[#This Row],[توضیحات محصول]]</f>
        <v>قیمت مصرف کننده  220,000 ریال می با شد که سود خرید شما از این محصول مبلغ 44,703 معادل %26 می باشد</v>
      </c>
    </row>
    <row r="362" spans="1:14" x14ac:dyDescent="0.25">
      <c r="A362" t="str">
        <f>[1]!جدول1[[#This Row],[نام محصول]]</f>
        <v xml:space="preserve">سن ایچ شیشه 200cc ( سیب ) 23ف#  </v>
      </c>
      <c r="B362" t="str">
        <f>[1]!جدول1[[#This Row],[کد اختصاصی کالا (بارکد)]]</f>
        <v>10388</v>
      </c>
      <c r="C362" t="str">
        <f>[1]!جدول1[[#This Row],[گروه محصول]]</f>
        <v>آبمیوه شیشه سن ایچ</v>
      </c>
      <c r="D362" t="str">
        <f>[1]!جدول1[[#This Row],[فروشگاه]]</f>
        <v>سن ایچ پخش شرکا</v>
      </c>
      <c r="E362" s="1">
        <v>162936</v>
      </c>
      <c r="F362">
        <f>[1]!جدول1[[#This Row],[تعداد فروش]]</f>
        <v>444</v>
      </c>
      <c r="G362">
        <f>[1]!جدول1[[#This Row],[قیمت خرید ]]</f>
        <v>185154</v>
      </c>
      <c r="H362" t="str">
        <f>[1]!جدول1[[#This Row],[واحد شمارش]]</f>
        <v>شل</v>
      </c>
      <c r="I362">
        <f>[1]!جدول1[[#This Row],[تعداد در بسته ]]</f>
        <v>12</v>
      </c>
      <c r="J362" t="str">
        <f>[1]!جدول1[[#This Row],[واحد شمارش بسته ]]</f>
        <v>بطری</v>
      </c>
      <c r="K362" s="1">
        <v>1955226</v>
      </c>
      <c r="L362">
        <f>[1]!جدول1[[#This Row],[درصد تخفیف]]</f>
        <v>0</v>
      </c>
      <c r="M362">
        <f>[1]!جدول1[[#This Row],[تعداد موجودی کالا]]</f>
        <v>839</v>
      </c>
      <c r="N362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63" spans="1:14" x14ac:dyDescent="0.25">
      <c r="A363" t="str">
        <f>[1]!جدول1[[#This Row],[نام محصول]]</f>
        <v>سن ایچ شیشه 200cc ( انبه ) 23ف</v>
      </c>
      <c r="B363" t="str">
        <f>[1]!جدول1[[#This Row],[کد اختصاصی کالا (بارکد)]]</f>
        <v>10389</v>
      </c>
      <c r="C363" t="str">
        <f>[1]!جدول1[[#This Row],[گروه محصول]]</f>
        <v>آبمیوه شیشه سن ایچ</v>
      </c>
      <c r="D363" t="str">
        <f>[1]!جدول1[[#This Row],[فروشگاه]]</f>
        <v>سن ایچ پخش شرکا</v>
      </c>
      <c r="E363" s="1">
        <v>162936</v>
      </c>
      <c r="F363">
        <f>[1]!جدول1[[#This Row],[تعداد فروش]]</f>
        <v>804</v>
      </c>
      <c r="G363">
        <f>[1]!جدول1[[#This Row],[قیمت خرید ]]</f>
        <v>185154</v>
      </c>
      <c r="H363" t="str">
        <f>[1]!جدول1[[#This Row],[واحد شمارش]]</f>
        <v>شل</v>
      </c>
      <c r="I363">
        <f>[1]!جدول1[[#This Row],[تعداد در بسته ]]</f>
        <v>12</v>
      </c>
      <c r="J363" t="str">
        <f>[1]!جدول1[[#This Row],[واحد شمارش بسته ]]</f>
        <v>بطری</v>
      </c>
      <c r="K363" s="1">
        <v>1955226</v>
      </c>
      <c r="L363">
        <f>[1]!جدول1[[#This Row],[درصد تخفیف]]</f>
        <v>0</v>
      </c>
      <c r="M363">
        <f>[1]!جدول1[[#This Row],[تعداد موجودی کالا]]</f>
        <v>1836</v>
      </c>
      <c r="N363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64" spans="1:14" x14ac:dyDescent="0.25">
      <c r="A364" t="str">
        <f>[1]!جدول1[[#This Row],[نام محصول]]</f>
        <v>سن ایچ شیشه 200cc ( آلبالو ) 23ف#</v>
      </c>
      <c r="B364" t="str">
        <f>[1]!جدول1[[#This Row],[کد اختصاصی کالا (بارکد)]]</f>
        <v>10390</v>
      </c>
      <c r="C364" t="str">
        <f>[1]!جدول1[[#This Row],[گروه محصول]]</f>
        <v>آبمیوه شیشه سن ایچ</v>
      </c>
      <c r="D364" t="str">
        <f>[1]!جدول1[[#This Row],[فروشگاه]]</f>
        <v>سن ایچ پخش شرکا</v>
      </c>
      <c r="E364" s="1">
        <v>173119</v>
      </c>
      <c r="F364">
        <f>[1]!جدول1[[#This Row],[تعداد فروش]]</f>
        <v>384</v>
      </c>
      <c r="G364">
        <f>[1]!جدول1[[#This Row],[قیمت خرید ]]</f>
        <v>185154</v>
      </c>
      <c r="H364" t="str">
        <f>[1]!جدول1[[#This Row],[واحد شمارش]]</f>
        <v>شل</v>
      </c>
      <c r="I364">
        <f>[1]!جدول1[[#This Row],[تعداد در بسته ]]</f>
        <v>12</v>
      </c>
      <c r="J364" t="str">
        <f>[1]!جدول1[[#This Row],[واحد شمارش بسته ]]</f>
        <v>بطری</v>
      </c>
      <c r="K364" s="1">
        <v>2077428</v>
      </c>
      <c r="L364">
        <f>[1]!جدول1[[#This Row],[درصد تخفیف]]</f>
        <v>0</v>
      </c>
      <c r="M364">
        <f>[1]!جدول1[[#This Row],[تعداد موجودی کالا]]</f>
        <v>492</v>
      </c>
      <c r="N364" t="str">
        <f>[1]!جدول1[[#This Row],[توضیحات محصول]]</f>
        <v>قیمت مصرف کننده  230,000 ریال می با شد که سود خرید شما از این محصول مبلغ 56,881 معادل %33 می باشد</v>
      </c>
    </row>
    <row r="365" spans="1:14" x14ac:dyDescent="0.25">
      <c r="A365" t="str">
        <f>[1]!جدول1[[#This Row],[نام محصول]]</f>
        <v xml:space="preserve">سن ایچ شیشه 200cc ( پرتقال ) 23ف </v>
      </c>
      <c r="B365" t="str">
        <f>[1]!جدول1[[#This Row],[کد اختصاصی کالا (بارکد)]]</f>
        <v>10391</v>
      </c>
      <c r="C365" t="str">
        <f>[1]!جدول1[[#This Row],[گروه محصول]]</f>
        <v>آبمیوه شیشه سن ایچ</v>
      </c>
      <c r="D365" t="str">
        <f>[1]!جدول1[[#This Row],[فروشگاه]]</f>
        <v>سن ایچ پخش شرکا</v>
      </c>
      <c r="E365" s="1">
        <v>162936</v>
      </c>
      <c r="F365">
        <f>[1]!جدول1[[#This Row],[تعداد فروش]]</f>
        <v>504</v>
      </c>
      <c r="G365">
        <f>[1]!جدول1[[#This Row],[قیمت خرید ]]</f>
        <v>185154</v>
      </c>
      <c r="H365" t="str">
        <f>[1]!جدول1[[#This Row],[واحد شمارش]]</f>
        <v>شل</v>
      </c>
      <c r="I365">
        <f>[1]!جدول1[[#This Row],[تعداد در بسته ]]</f>
        <v>12</v>
      </c>
      <c r="J365" t="str">
        <f>[1]!جدول1[[#This Row],[واحد شمارش بسته ]]</f>
        <v>بطری</v>
      </c>
      <c r="K365" s="1">
        <v>1955226</v>
      </c>
      <c r="L365">
        <f>[1]!جدول1[[#This Row],[درصد تخفیف]]</f>
        <v>0</v>
      </c>
      <c r="M365">
        <f>[1]!جدول1[[#This Row],[تعداد موجودی کالا]]</f>
        <v>492</v>
      </c>
      <c r="N365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66" spans="1:14" x14ac:dyDescent="0.25">
      <c r="A366" t="str">
        <f>[1]!جدول1[[#This Row],[نام محصول]]</f>
        <v>سن ایچ شیشه 200cc ( هلو ) 23ف</v>
      </c>
      <c r="B366" t="str">
        <f>[1]!جدول1[[#This Row],[کد اختصاصی کالا (بارکد)]]</f>
        <v>10392</v>
      </c>
      <c r="C366" t="str">
        <f>[1]!جدول1[[#This Row],[گروه محصول]]</f>
        <v>آبمیوه شیشه سن ایچ</v>
      </c>
      <c r="D366" t="str">
        <f>[1]!جدول1[[#This Row],[فروشگاه]]</f>
        <v>سن ایچ پخش شرکا</v>
      </c>
      <c r="E366" s="1">
        <v>162936</v>
      </c>
      <c r="F366">
        <f>[1]!جدول1[[#This Row],[تعداد فروش]]</f>
        <v>468</v>
      </c>
      <c r="G366">
        <f>[1]!جدول1[[#This Row],[قیمت خرید ]]</f>
        <v>185154</v>
      </c>
      <c r="H366" t="str">
        <f>[1]!جدول1[[#This Row],[واحد شمارش]]</f>
        <v>شل</v>
      </c>
      <c r="I366">
        <f>[1]!جدول1[[#This Row],[تعداد در بسته ]]</f>
        <v>12</v>
      </c>
      <c r="J366" t="str">
        <f>[1]!جدول1[[#This Row],[واحد شمارش بسته ]]</f>
        <v>بطری</v>
      </c>
      <c r="K366" s="1">
        <v>1955226</v>
      </c>
      <c r="L366">
        <f>[1]!جدول1[[#This Row],[درصد تخفیف]]</f>
        <v>0</v>
      </c>
      <c r="M366">
        <f>[1]!جدول1[[#This Row],[تعداد موجودی کالا]]</f>
        <v>312</v>
      </c>
      <c r="N366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67" spans="1:14" x14ac:dyDescent="0.25">
      <c r="A367" t="str">
        <f>[1]!جدول1[[#This Row],[نام محصول]]</f>
        <v xml:space="preserve">سن ایچ شیشه 200cc ( پیناکولادا ) 23ف </v>
      </c>
      <c r="B367" t="str">
        <f>[1]!جدول1[[#This Row],[کد اختصاصی کالا (بارکد)]]</f>
        <v>10393</v>
      </c>
      <c r="C367" t="str">
        <f>[1]!جدول1[[#This Row],[گروه محصول]]</f>
        <v>آبمیوه شیشه سن ایچ</v>
      </c>
      <c r="D367" t="str">
        <f>[1]!جدول1[[#This Row],[فروشگاه]]</f>
        <v>سن ایچ پخش شرکا</v>
      </c>
      <c r="E367" s="1">
        <v>162936</v>
      </c>
      <c r="F367">
        <f>[1]!جدول1[[#This Row],[تعداد فروش]]</f>
        <v>324</v>
      </c>
      <c r="G367">
        <f>[1]!جدول1[[#This Row],[قیمت خرید ]]</f>
        <v>185154</v>
      </c>
      <c r="H367" t="str">
        <f>[1]!جدول1[[#This Row],[واحد شمارش]]</f>
        <v>شل</v>
      </c>
      <c r="I367">
        <f>[1]!جدول1[[#This Row],[تعداد در بسته ]]</f>
        <v>12</v>
      </c>
      <c r="J367" t="str">
        <f>[1]!جدول1[[#This Row],[واحد شمارش بسته ]]</f>
        <v>بطری</v>
      </c>
      <c r="K367" s="1">
        <v>1955226</v>
      </c>
      <c r="L367">
        <f>[1]!جدول1[[#This Row],[درصد تخفیف]]</f>
        <v>0</v>
      </c>
      <c r="M367">
        <f>[1]!جدول1[[#This Row],[تعداد موجودی کالا]]</f>
        <v>476</v>
      </c>
      <c r="N367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68" spans="1:14" x14ac:dyDescent="0.25">
      <c r="A368" t="str">
        <f>[1]!جدول1[[#This Row],[نام محصول]]</f>
        <v>سن ایچ شیشه 200cc ( سیب گیلاس )</v>
      </c>
      <c r="B368" t="str">
        <f>[1]!جدول1[[#This Row],[کد اختصاصی کالا (بارکد)]]</f>
        <v>10394</v>
      </c>
      <c r="C368" t="str">
        <f>[1]!جدول1[[#This Row],[گروه محصول]]</f>
        <v>آبمیوه شیشه سن ایچ</v>
      </c>
      <c r="D368" t="str">
        <f>[1]!جدول1[[#This Row],[فروشگاه]]</f>
        <v>سن ایچ پخش شرکا</v>
      </c>
      <c r="E368" s="1">
        <v>0</v>
      </c>
      <c r="F368">
        <f>[1]!جدول1[[#This Row],[تعداد فروش]]</f>
        <v>0</v>
      </c>
      <c r="G368">
        <f>[1]!جدول1[[#This Row],[قیمت خرید ]]</f>
        <v>0</v>
      </c>
      <c r="H368" t="str">
        <f>[1]!جدول1[[#This Row],[واحد شمارش]]</f>
        <v>شل</v>
      </c>
      <c r="I368">
        <f>[1]!جدول1[[#This Row],[تعداد در بسته ]]</f>
        <v>12</v>
      </c>
      <c r="J368" t="str">
        <f>[1]!جدول1[[#This Row],[واحد شمارش بسته ]]</f>
        <v>بطری</v>
      </c>
      <c r="K368" s="1">
        <v>0</v>
      </c>
      <c r="L368">
        <f>[1]!جدول1[[#This Row],[درصد تخفیف]]</f>
        <v>0</v>
      </c>
      <c r="M368">
        <f>[1]!جدول1[[#This Row],[تعداد موجودی کالا]]</f>
        <v>0</v>
      </c>
      <c r="N368">
        <f>[1]!جدول1[[#This Row],[توضیحات محصول]]</f>
        <v>0</v>
      </c>
    </row>
    <row r="369" spans="1:14" x14ac:dyDescent="0.25">
      <c r="A369" t="str">
        <f>[1]!جدول1[[#This Row],[نام محصول]]</f>
        <v>سن ایچ شیشه 200cc ( شاتوت )</v>
      </c>
      <c r="B369" t="str">
        <f>[1]!جدول1[[#This Row],[کد اختصاصی کالا (بارکد)]]</f>
        <v>10395</v>
      </c>
      <c r="C369" t="str">
        <f>[1]!جدول1[[#This Row],[گروه محصول]]</f>
        <v>آبمیوه شیشه سن ایچ</v>
      </c>
      <c r="D369" t="str">
        <f>[1]!جدول1[[#This Row],[فروشگاه]]</f>
        <v>سن ایچ پخش شرکا</v>
      </c>
      <c r="E369" s="1">
        <v>0</v>
      </c>
      <c r="F369">
        <f>[1]!جدول1[[#This Row],[تعداد فروش]]</f>
        <v>0</v>
      </c>
      <c r="G369">
        <f>[1]!جدول1[[#This Row],[قیمت خرید ]]</f>
        <v>0</v>
      </c>
      <c r="H369" t="str">
        <f>[1]!جدول1[[#This Row],[واحد شمارش]]</f>
        <v>شل</v>
      </c>
      <c r="I369">
        <f>[1]!جدول1[[#This Row],[تعداد در بسته ]]</f>
        <v>12</v>
      </c>
      <c r="J369" t="str">
        <f>[1]!جدول1[[#This Row],[واحد شمارش بسته ]]</f>
        <v>بطری</v>
      </c>
      <c r="K369" s="1">
        <v>0</v>
      </c>
      <c r="L369">
        <f>[1]!جدول1[[#This Row],[درصد تخفیف]]</f>
        <v>0</v>
      </c>
      <c r="M369">
        <f>[1]!جدول1[[#This Row],[تعداد موجودی کالا]]</f>
        <v>0</v>
      </c>
      <c r="N369">
        <f>[1]!جدول1[[#This Row],[توضیحات محصول]]</f>
        <v>0</v>
      </c>
    </row>
    <row r="370" spans="1:14" x14ac:dyDescent="0.25">
      <c r="A370" t="str">
        <f>[1]!جدول1[[#This Row],[نام محصول]]</f>
        <v>سن ایچ شیشه 200cc ( لیموناد ) 23ف#</v>
      </c>
      <c r="B370" t="str">
        <f>[1]!جدول1[[#This Row],[کد اختصاصی کالا (بارکد)]]</f>
        <v>10396</v>
      </c>
      <c r="C370" t="str">
        <f>[1]!جدول1[[#This Row],[گروه محصول]]</f>
        <v>آبمیوه شیشه سن ایچ</v>
      </c>
      <c r="D370" t="str">
        <f>[1]!جدول1[[#This Row],[فروشگاه]]</f>
        <v>سن ایچ پخش شرکا</v>
      </c>
      <c r="E370" s="1">
        <v>162936</v>
      </c>
      <c r="F370">
        <f>[1]!جدول1[[#This Row],[تعداد فروش]]</f>
        <v>120</v>
      </c>
      <c r="G370">
        <f>[1]!جدول1[[#This Row],[قیمت خرید ]]</f>
        <v>185154</v>
      </c>
      <c r="H370" t="str">
        <f>[1]!جدول1[[#This Row],[واحد شمارش]]</f>
        <v>شل</v>
      </c>
      <c r="I370">
        <f>[1]!جدول1[[#This Row],[تعداد در بسته ]]</f>
        <v>12</v>
      </c>
      <c r="J370" t="str">
        <f>[1]!جدول1[[#This Row],[واحد شمارش بسته ]]</f>
        <v>بطری</v>
      </c>
      <c r="K370" s="1">
        <v>1955226</v>
      </c>
      <c r="L370">
        <f>[1]!جدول1[[#This Row],[درصد تخفیف]]</f>
        <v>0</v>
      </c>
      <c r="M370">
        <f>[1]!جدول1[[#This Row],[تعداد موجودی کالا]]</f>
        <v>0</v>
      </c>
      <c r="N370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71" spans="1:14" x14ac:dyDescent="0.25">
      <c r="A371" t="str">
        <f>[1]!جدول1[[#This Row],[نام محصول]]</f>
        <v xml:space="preserve">سن ایچ شیشه 200cc ( موهیتو ) 23ف  </v>
      </c>
      <c r="B371" t="str">
        <f>[1]!جدول1[[#This Row],[کد اختصاصی کالا (بارکد)]]</f>
        <v>10397</v>
      </c>
      <c r="C371" t="str">
        <f>[1]!جدول1[[#This Row],[گروه محصول]]</f>
        <v>آبمیوه شیشه سن ایچ</v>
      </c>
      <c r="D371" t="str">
        <f>[1]!جدول1[[#This Row],[فروشگاه]]</f>
        <v>سن ایچ پخش شرکا</v>
      </c>
      <c r="E371" s="1">
        <v>162936</v>
      </c>
      <c r="F371">
        <f>[1]!جدول1[[#This Row],[تعداد فروش]]</f>
        <v>204</v>
      </c>
      <c r="G371">
        <f>[1]!جدول1[[#This Row],[قیمت خرید ]]</f>
        <v>185154</v>
      </c>
      <c r="H371" t="str">
        <f>[1]!جدول1[[#This Row],[واحد شمارش]]</f>
        <v>شل</v>
      </c>
      <c r="I371">
        <f>[1]!جدول1[[#This Row],[تعداد در بسته ]]</f>
        <v>12</v>
      </c>
      <c r="J371" t="str">
        <f>[1]!جدول1[[#This Row],[واحد شمارش بسته ]]</f>
        <v>بطری</v>
      </c>
      <c r="K371" s="1">
        <v>1955226</v>
      </c>
      <c r="L371">
        <f>[1]!جدول1[[#This Row],[درصد تخفیف]]</f>
        <v>0</v>
      </c>
      <c r="M371">
        <f>[1]!جدول1[[#This Row],[تعداد موجودی کالا]]</f>
        <v>96</v>
      </c>
      <c r="N371" t="str">
        <f>[1]!جدول1[[#This Row],[توضیحات محصول]]</f>
        <v>قیمت مصرف کننده  230,000 ریال می با شد که سود خرید شما از این محصول مبلغ 67,064 معادل %41 می باشد</v>
      </c>
    </row>
    <row r="372" spans="1:14" x14ac:dyDescent="0.25">
      <c r="A372" t="str">
        <f>[1]!جدول1[[#This Row],[نام محصول]]</f>
        <v>کول 1000cc ( انگور قرمز ) 34ف#</v>
      </c>
      <c r="B372" t="str">
        <f>[1]!جدول1[[#This Row],[کد اختصاصی کالا (بارکد)]]</f>
        <v>10399</v>
      </c>
      <c r="C372" t="str">
        <f>[1]!جدول1[[#This Row],[گروه محصول]]</f>
        <v>سن ایچ کول</v>
      </c>
      <c r="D372" t="str">
        <f>[1]!جدول1[[#This Row],[فروشگاه]]</f>
        <v>سن ایچ پخش شرکا</v>
      </c>
      <c r="E372" s="1">
        <v>230260</v>
      </c>
      <c r="F372">
        <f>[1]!جدول1[[#This Row],[تعداد فروش]]</f>
        <v>732</v>
      </c>
      <c r="G372">
        <f>[1]!جدول1[[#This Row],[قیمت خرید ]]</f>
        <v>255277</v>
      </c>
      <c r="H372" t="str">
        <f>[1]!جدول1[[#This Row],[واحد شمارش]]</f>
        <v>شل</v>
      </c>
      <c r="I372">
        <f>[1]!جدول1[[#This Row],[تعداد در بسته ]]</f>
        <v>6</v>
      </c>
      <c r="J372" t="str">
        <f>[1]!جدول1[[#This Row],[واحد شمارش بسته ]]</f>
        <v>بطری</v>
      </c>
      <c r="K372" s="1">
        <v>1381559</v>
      </c>
      <c r="L372">
        <f>[1]!جدول1[[#This Row],[درصد تخفیف]]</f>
        <v>0</v>
      </c>
      <c r="M372">
        <f>[1]!جدول1[[#This Row],[تعداد موجودی کالا]]</f>
        <v>1251</v>
      </c>
      <c r="N372" t="str">
        <f>[1]!جدول1[[#This Row],[توضیحات محصول]]</f>
        <v>قیمت مصرف کننده  340,000 ریال می با شد که سود خرید شما از این محصول مبلغ 109,740 معادل %48 می باشد</v>
      </c>
    </row>
    <row r="373" spans="1:14" x14ac:dyDescent="0.25">
      <c r="A373" t="str">
        <f>[1]!جدول1[[#This Row],[نام محصول]]</f>
        <v>کول 1000cc ( انگور کم کالری )</v>
      </c>
      <c r="B373" t="str">
        <f>[1]!جدول1[[#This Row],[کد اختصاصی کالا (بارکد)]]</f>
        <v>10400</v>
      </c>
      <c r="C373" t="str">
        <f>[1]!جدول1[[#This Row],[گروه محصول]]</f>
        <v>سن ایچ کول</v>
      </c>
      <c r="D373" t="str">
        <f>[1]!جدول1[[#This Row],[فروشگاه]]</f>
        <v>سن ایچ پخش شرکا</v>
      </c>
      <c r="E373" s="1">
        <v>0</v>
      </c>
      <c r="F373">
        <f>[1]!جدول1[[#This Row],[تعداد فروش]]</f>
        <v>0</v>
      </c>
      <c r="G373">
        <f>[1]!جدول1[[#This Row],[قیمت خرید ]]</f>
        <v>0</v>
      </c>
      <c r="H373" t="str">
        <f>[1]!جدول1[[#This Row],[واحد شمارش]]</f>
        <v>شل</v>
      </c>
      <c r="I373">
        <f>[1]!جدول1[[#This Row],[تعداد در بسته ]]</f>
        <v>6</v>
      </c>
      <c r="J373" t="str">
        <f>[1]!جدول1[[#This Row],[واحد شمارش بسته ]]</f>
        <v>بطری</v>
      </c>
      <c r="K373" s="1">
        <v>0</v>
      </c>
      <c r="L373">
        <f>[1]!جدول1[[#This Row],[درصد تخفیف]]</f>
        <v>0</v>
      </c>
      <c r="M373">
        <f>[1]!جدول1[[#This Row],[تعداد موجودی کالا]]</f>
        <v>0</v>
      </c>
      <c r="N373">
        <f>[1]!جدول1[[#This Row],[توضیحات محصول]]</f>
        <v>0</v>
      </c>
    </row>
    <row r="374" spans="1:14" x14ac:dyDescent="0.25">
      <c r="A374" t="str">
        <f>[1]!جدول1[[#This Row],[نام محصول]]</f>
        <v xml:space="preserve">کول 1000cc ( البالو ) 32ف </v>
      </c>
      <c r="B374" t="str">
        <f>[1]!جدول1[[#This Row],[کد اختصاصی کالا (بارکد)]]</f>
        <v>10401</v>
      </c>
      <c r="C374" t="str">
        <f>[1]!جدول1[[#This Row],[گروه محصول]]</f>
        <v>سن ایچ کول</v>
      </c>
      <c r="D374" t="str">
        <f>[1]!جدول1[[#This Row],[فروشگاه]]</f>
        <v>سن ایچ پخش شرکا</v>
      </c>
      <c r="E374" s="1">
        <v>230260</v>
      </c>
      <c r="F374">
        <f>[1]!جدول1[[#This Row],[تعداد فروش]]</f>
        <v>0</v>
      </c>
      <c r="G374">
        <f>[1]!جدول1[[#This Row],[قیمت خرید ]]</f>
        <v>242073</v>
      </c>
      <c r="H374" t="str">
        <f>[1]!جدول1[[#This Row],[واحد شمارش]]</f>
        <v>شل</v>
      </c>
      <c r="I374">
        <f>[1]!جدول1[[#This Row],[تعداد در بسته ]]</f>
        <v>6</v>
      </c>
      <c r="J374" t="str">
        <f>[1]!جدول1[[#This Row],[واحد شمارش بسته ]]</f>
        <v>بطری</v>
      </c>
      <c r="K374" s="1">
        <v>1381559</v>
      </c>
      <c r="L374">
        <f>[1]!جدول1[[#This Row],[درصد تخفیف]]</f>
        <v>0</v>
      </c>
      <c r="M374">
        <f>[1]!جدول1[[#This Row],[تعداد موجودی کالا]]</f>
        <v>12</v>
      </c>
      <c r="N374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75" spans="1:14" x14ac:dyDescent="0.25">
      <c r="A375" t="str">
        <f>[1]!جدول1[[#This Row],[نام محصول]]</f>
        <v>کول 1000cc ( بلوبری ) 32ف</v>
      </c>
      <c r="B375" t="str">
        <f>[1]!جدول1[[#This Row],[کد اختصاصی کالا (بارکد)]]</f>
        <v>10402</v>
      </c>
      <c r="C375" t="str">
        <f>[1]!جدول1[[#This Row],[گروه محصول]]</f>
        <v>سن ایچ کول</v>
      </c>
      <c r="D375" t="str">
        <f>[1]!جدول1[[#This Row],[فروشگاه]]</f>
        <v>سن ایچ پخش شرکا</v>
      </c>
      <c r="E375" s="1">
        <v>230260</v>
      </c>
      <c r="F375">
        <f>[1]!جدول1[[#This Row],[تعداد فروش]]</f>
        <v>162</v>
      </c>
      <c r="G375">
        <f>[1]!جدول1[[#This Row],[قیمت خرید ]]</f>
        <v>242073</v>
      </c>
      <c r="H375" t="str">
        <f>[1]!جدول1[[#This Row],[واحد شمارش]]</f>
        <v>شل</v>
      </c>
      <c r="I375">
        <f>[1]!جدول1[[#This Row],[تعداد در بسته ]]</f>
        <v>6</v>
      </c>
      <c r="J375" t="str">
        <f>[1]!جدول1[[#This Row],[واحد شمارش بسته ]]</f>
        <v>بطری</v>
      </c>
      <c r="K375" s="1">
        <v>1381559</v>
      </c>
      <c r="L375">
        <f>[1]!جدول1[[#This Row],[درصد تخفیف]]</f>
        <v>0</v>
      </c>
      <c r="M375">
        <f>[1]!جدول1[[#This Row],[تعداد موجودی کالا]]</f>
        <v>118</v>
      </c>
      <c r="N375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76" spans="1:14" x14ac:dyDescent="0.25">
      <c r="A376" t="str">
        <f>[1]!جدول1[[#This Row],[نام محصول]]</f>
        <v xml:space="preserve">کول 1000cc ( پرتقال ) </v>
      </c>
      <c r="B376" t="str">
        <f>[1]!جدول1[[#This Row],[کد اختصاصی کالا (بارکد)]]</f>
        <v>10403</v>
      </c>
      <c r="C376" t="str">
        <f>[1]!جدول1[[#This Row],[گروه محصول]]</f>
        <v>سن ایچ کول</v>
      </c>
      <c r="D376" t="str">
        <f>[1]!جدول1[[#This Row],[فروشگاه]]</f>
        <v>سن ایچ پخش شرکا</v>
      </c>
      <c r="E376" s="1">
        <v>0</v>
      </c>
      <c r="F376">
        <f>[1]!جدول1[[#This Row],[تعداد فروش]]</f>
        <v>0</v>
      </c>
      <c r="G376">
        <f>[1]!جدول1[[#This Row],[قیمت خرید ]]</f>
        <v>0</v>
      </c>
      <c r="H376" t="str">
        <f>[1]!جدول1[[#This Row],[واحد شمارش]]</f>
        <v>شل</v>
      </c>
      <c r="I376">
        <f>[1]!جدول1[[#This Row],[تعداد در بسته ]]</f>
        <v>6</v>
      </c>
      <c r="J376" t="str">
        <f>[1]!جدول1[[#This Row],[واحد شمارش بسته ]]</f>
        <v>بطری</v>
      </c>
      <c r="K376" s="1">
        <v>0</v>
      </c>
      <c r="L376">
        <f>[1]!جدول1[[#This Row],[درصد تخفیف]]</f>
        <v>0</v>
      </c>
      <c r="M376">
        <f>[1]!جدول1[[#This Row],[تعداد موجودی کالا]]</f>
        <v>0</v>
      </c>
      <c r="N376">
        <f>[1]!جدول1[[#This Row],[توضیحات محصول]]</f>
        <v>0</v>
      </c>
    </row>
    <row r="377" spans="1:14" x14ac:dyDescent="0.25">
      <c r="A377" t="str">
        <f>[1]!جدول1[[#This Row],[نام محصول]]</f>
        <v>کول 1000cc ( پرتقال ) 32000ف</v>
      </c>
      <c r="B377" t="str">
        <f>[1]!جدول1[[#This Row],[کد اختصاصی کالا (بارکد)]]</f>
        <v>10404</v>
      </c>
      <c r="C377" t="str">
        <f>[1]!جدول1[[#This Row],[گروه محصول]]</f>
        <v>سن ایچ کول</v>
      </c>
      <c r="D377" t="str">
        <f>[1]!جدول1[[#This Row],[فروشگاه]]</f>
        <v>سن ایچ پخش شرکا</v>
      </c>
      <c r="E377" s="1">
        <v>230260</v>
      </c>
      <c r="F377">
        <f>[1]!جدول1[[#This Row],[تعداد فروش]]</f>
        <v>132</v>
      </c>
      <c r="G377">
        <f>[1]!جدول1[[#This Row],[قیمت خرید ]]</f>
        <v>242073</v>
      </c>
      <c r="H377" t="str">
        <f>[1]!جدول1[[#This Row],[واحد شمارش]]</f>
        <v>شل</v>
      </c>
      <c r="I377">
        <f>[1]!جدول1[[#This Row],[تعداد در بسته ]]</f>
        <v>6</v>
      </c>
      <c r="J377" t="str">
        <f>[1]!جدول1[[#This Row],[واحد شمارش بسته ]]</f>
        <v>بطری</v>
      </c>
      <c r="K377" s="1">
        <v>1381559</v>
      </c>
      <c r="L377">
        <f>[1]!جدول1[[#This Row],[درصد تخفیف]]</f>
        <v>0</v>
      </c>
      <c r="M377">
        <f>[1]!جدول1[[#This Row],[تعداد موجودی کالا]]</f>
        <v>12</v>
      </c>
      <c r="N377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78" spans="1:14" x14ac:dyDescent="0.25">
      <c r="A378" t="str">
        <f>[1]!جدول1[[#This Row],[نام محصول]]</f>
        <v xml:space="preserve">کول 1000cc ( سیب ) 32ف </v>
      </c>
      <c r="B378" t="str">
        <f>[1]!جدول1[[#This Row],[کد اختصاصی کالا (بارکد)]]</f>
        <v>10405</v>
      </c>
      <c r="C378" t="str">
        <f>[1]!جدول1[[#This Row],[گروه محصول]]</f>
        <v>سن ایچ کول</v>
      </c>
      <c r="D378" t="str">
        <f>[1]!جدول1[[#This Row],[فروشگاه]]</f>
        <v>سن ایچ پخش شرکا</v>
      </c>
      <c r="E378" s="1">
        <v>230260</v>
      </c>
      <c r="F378">
        <f>[1]!جدول1[[#This Row],[تعداد فروش]]</f>
        <v>258</v>
      </c>
      <c r="G378">
        <f>[1]!جدول1[[#This Row],[قیمت خرید ]]</f>
        <v>242073</v>
      </c>
      <c r="H378" t="str">
        <f>[1]!جدول1[[#This Row],[واحد شمارش]]</f>
        <v>شل</v>
      </c>
      <c r="I378">
        <f>[1]!جدول1[[#This Row],[تعداد در بسته ]]</f>
        <v>6</v>
      </c>
      <c r="J378" t="str">
        <f>[1]!جدول1[[#This Row],[واحد شمارش بسته ]]</f>
        <v>بطری</v>
      </c>
      <c r="K378" s="1">
        <v>1381559</v>
      </c>
      <c r="L378">
        <f>[1]!جدول1[[#This Row],[درصد تخفیف]]</f>
        <v>0</v>
      </c>
      <c r="M378">
        <f>[1]!جدول1[[#This Row],[تعداد موجودی کالا]]</f>
        <v>325</v>
      </c>
      <c r="N378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79" spans="1:14" x14ac:dyDescent="0.25">
      <c r="A379" t="str">
        <f>[1]!جدول1[[#This Row],[نام محصول]]</f>
        <v xml:space="preserve">کول 1000cc ( گلابی ) </v>
      </c>
      <c r="B379" t="str">
        <f>[1]!جدول1[[#This Row],[کد اختصاصی کالا (بارکد)]]</f>
        <v>10406</v>
      </c>
      <c r="C379" t="str">
        <f>[1]!جدول1[[#This Row],[گروه محصول]]</f>
        <v>سن ایچ کول</v>
      </c>
      <c r="D379" t="str">
        <f>[1]!جدول1[[#This Row],[فروشگاه]]</f>
        <v>سن ایچ پخش شرکا</v>
      </c>
      <c r="E379" s="1">
        <v>0</v>
      </c>
      <c r="F379">
        <f>[1]!جدول1[[#This Row],[تعداد فروش]]</f>
        <v>0</v>
      </c>
      <c r="G379">
        <f>[1]!جدول1[[#This Row],[قیمت خرید ]]</f>
        <v>0</v>
      </c>
      <c r="H379" t="str">
        <f>[1]!جدول1[[#This Row],[واحد شمارش]]</f>
        <v>شل</v>
      </c>
      <c r="I379">
        <f>[1]!جدول1[[#This Row],[تعداد در بسته ]]</f>
        <v>6</v>
      </c>
      <c r="J379" t="str">
        <f>[1]!جدول1[[#This Row],[واحد شمارش بسته ]]</f>
        <v>بطری</v>
      </c>
      <c r="K379" s="1">
        <v>0</v>
      </c>
      <c r="L379">
        <f>[1]!جدول1[[#This Row],[درصد تخفیف]]</f>
        <v>0</v>
      </c>
      <c r="M379">
        <f>[1]!جدول1[[#This Row],[تعداد موجودی کالا]]</f>
        <v>0</v>
      </c>
      <c r="N379">
        <f>[1]!جدول1[[#This Row],[توضیحات محصول]]</f>
        <v>0</v>
      </c>
    </row>
    <row r="380" spans="1:14" x14ac:dyDescent="0.25">
      <c r="A380" t="str">
        <f>[1]!جدول1[[#This Row],[نام محصول]]</f>
        <v>کول 1000cc ( لیمو ) 32ف#</v>
      </c>
      <c r="B380" t="str">
        <f>[1]!جدول1[[#This Row],[کد اختصاصی کالا (بارکد)]]</f>
        <v>10407</v>
      </c>
      <c r="C380" t="str">
        <f>[1]!جدول1[[#This Row],[گروه محصول]]</f>
        <v>سن ایچ کول</v>
      </c>
      <c r="D380" t="str">
        <f>[1]!جدول1[[#This Row],[فروشگاه]]</f>
        <v>سن ایچ پخش شرکا</v>
      </c>
      <c r="E380" s="1">
        <v>230260</v>
      </c>
      <c r="F380">
        <f>[1]!جدول1[[#This Row],[تعداد فروش]]</f>
        <v>0</v>
      </c>
      <c r="G380">
        <f>[1]!جدول1[[#This Row],[قیمت خرید ]]</f>
        <v>242073</v>
      </c>
      <c r="H380" t="str">
        <f>[1]!جدول1[[#This Row],[واحد شمارش]]</f>
        <v>شل</v>
      </c>
      <c r="I380">
        <f>[1]!جدول1[[#This Row],[تعداد در بسته ]]</f>
        <v>6</v>
      </c>
      <c r="J380" t="str">
        <f>[1]!جدول1[[#This Row],[واحد شمارش بسته ]]</f>
        <v>بطری</v>
      </c>
      <c r="K380" s="1">
        <v>1381559</v>
      </c>
      <c r="L380">
        <f>[1]!جدول1[[#This Row],[درصد تخفیف]]</f>
        <v>0</v>
      </c>
      <c r="M380">
        <f>[1]!جدول1[[#This Row],[تعداد موجودی کالا]]</f>
        <v>0</v>
      </c>
      <c r="N380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81" spans="1:14" x14ac:dyDescent="0.25">
      <c r="A381" t="str">
        <f>[1]!جدول1[[#This Row],[نام محصول]]</f>
        <v>کول 1000cc ( موهیتو ) 32ف#</v>
      </c>
      <c r="B381" t="str">
        <f>[1]!جدول1[[#This Row],[کد اختصاصی کالا (بارکد)]]</f>
        <v>10408</v>
      </c>
      <c r="C381" t="str">
        <f>[1]!جدول1[[#This Row],[گروه محصول]]</f>
        <v>سن ایچ کول</v>
      </c>
      <c r="D381" t="str">
        <f>[1]!جدول1[[#This Row],[فروشگاه]]</f>
        <v>سن ایچ پخش شرکا</v>
      </c>
      <c r="E381" s="1">
        <v>230260</v>
      </c>
      <c r="F381">
        <f>[1]!جدول1[[#This Row],[تعداد فروش]]</f>
        <v>6</v>
      </c>
      <c r="G381">
        <f>[1]!جدول1[[#This Row],[قیمت خرید ]]</f>
        <v>242073</v>
      </c>
      <c r="H381" t="str">
        <f>[1]!جدول1[[#This Row],[واحد شمارش]]</f>
        <v>شل</v>
      </c>
      <c r="I381">
        <f>[1]!جدول1[[#This Row],[تعداد در بسته ]]</f>
        <v>6</v>
      </c>
      <c r="J381" t="str">
        <f>[1]!جدول1[[#This Row],[واحد شمارش بسته ]]</f>
        <v>بطری</v>
      </c>
      <c r="K381" s="1">
        <v>1381559</v>
      </c>
      <c r="L381">
        <f>[1]!جدول1[[#This Row],[درصد تخفیف]]</f>
        <v>0</v>
      </c>
      <c r="M381">
        <f>[1]!جدول1[[#This Row],[تعداد موجودی کالا]]</f>
        <v>0</v>
      </c>
      <c r="N381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82" spans="1:14" x14ac:dyDescent="0.25">
      <c r="A382" t="str">
        <f>[1]!جدول1[[#This Row],[نام محصول]]</f>
        <v xml:space="preserve">کول 1000cc ( میوه های استوایی ) 32ف# </v>
      </c>
      <c r="B382" t="str">
        <f>[1]!جدول1[[#This Row],[کد اختصاصی کالا (بارکد)]]</f>
        <v>10409</v>
      </c>
      <c r="C382" t="str">
        <f>[1]!جدول1[[#This Row],[گروه محصول]]</f>
        <v>سن ایچ کول</v>
      </c>
      <c r="D382" t="str">
        <f>[1]!جدول1[[#This Row],[فروشگاه]]</f>
        <v>سن ایچ پخش شرکا</v>
      </c>
      <c r="E382" s="1">
        <v>230260</v>
      </c>
      <c r="F382">
        <f>[1]!جدول1[[#This Row],[تعداد فروش]]</f>
        <v>6</v>
      </c>
      <c r="G382">
        <f>[1]!جدول1[[#This Row],[قیمت خرید ]]</f>
        <v>242073</v>
      </c>
      <c r="H382" t="str">
        <f>[1]!جدول1[[#This Row],[واحد شمارش]]</f>
        <v>شل</v>
      </c>
      <c r="I382">
        <f>[1]!جدول1[[#This Row],[تعداد در بسته ]]</f>
        <v>6</v>
      </c>
      <c r="J382" t="str">
        <f>[1]!جدول1[[#This Row],[واحد شمارش بسته ]]</f>
        <v>بطری</v>
      </c>
      <c r="K382" s="1">
        <v>1381559</v>
      </c>
      <c r="L382">
        <f>[1]!جدول1[[#This Row],[درصد تخفیف]]</f>
        <v>0</v>
      </c>
      <c r="M382">
        <f>[1]!جدول1[[#This Row],[تعداد موجودی کالا]]</f>
        <v>-4</v>
      </c>
      <c r="N382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383" spans="1:14" x14ac:dyDescent="0.25">
      <c r="A383" t="str">
        <f>[1]!جدول1[[#This Row],[نام محصول]]</f>
        <v>* کول شیشه 330cc ( استوایی ) 23ف# نداریم</v>
      </c>
      <c r="B383" t="str">
        <f>[1]!جدول1[[#This Row],[کد اختصاصی کالا (بارکد)]]</f>
        <v>10410</v>
      </c>
      <c r="C383" t="str">
        <f>[1]!جدول1[[#This Row],[گروه محصول]]</f>
        <v>سن ایچ کول</v>
      </c>
      <c r="D383" t="str">
        <f>[1]!جدول1[[#This Row],[فروشگاه]]</f>
        <v>سن ایچ پخش شرکا</v>
      </c>
      <c r="E383" s="1">
        <v>181637</v>
      </c>
      <c r="F383">
        <f>[1]!جدول1[[#This Row],[تعداد فروش]]</f>
        <v>0</v>
      </c>
      <c r="G383">
        <f>[1]!جدول1[[#This Row],[قیمت خرید ]]</f>
        <v>173982</v>
      </c>
      <c r="H383" t="str">
        <f>[1]!جدول1[[#This Row],[واحد شمارش]]</f>
        <v>شل</v>
      </c>
      <c r="I383">
        <f>[1]!جدول1[[#This Row],[تعداد در بسته ]]</f>
        <v>12</v>
      </c>
      <c r="J383" t="str">
        <f>[1]!جدول1[[#This Row],[واحد شمارش بسته ]]</f>
        <v>بطری</v>
      </c>
      <c r="K383" s="1">
        <v>2179646</v>
      </c>
      <c r="L383">
        <f>[1]!جدول1[[#This Row],[درصد تخفیف]]</f>
        <v>0</v>
      </c>
      <c r="M383">
        <f>[1]!جدول1[[#This Row],[تعداد موجودی کالا]]</f>
        <v>85</v>
      </c>
      <c r="N383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4" spans="1:14" x14ac:dyDescent="0.25">
      <c r="A384" t="str">
        <f>[1]!جدول1[[#This Row],[نام محصول]]</f>
        <v xml:space="preserve">* کول شیشه 330cc ( انگور قرمز) 23ف </v>
      </c>
      <c r="B384" t="str">
        <f>[1]!جدول1[[#This Row],[کد اختصاصی کالا (بارکد)]]</f>
        <v>10411</v>
      </c>
      <c r="C384" t="str">
        <f>[1]!جدول1[[#This Row],[گروه محصول]]</f>
        <v>سن ایچ کول</v>
      </c>
      <c r="D384" t="str">
        <f>[1]!جدول1[[#This Row],[فروشگاه]]</f>
        <v>سن ایچ پخش شرکا</v>
      </c>
      <c r="E384" s="1">
        <v>181637</v>
      </c>
      <c r="F384">
        <f>[1]!جدول1[[#This Row],[تعداد فروش]]</f>
        <v>0</v>
      </c>
      <c r="G384">
        <f>[1]!جدول1[[#This Row],[قیمت خرید ]]</f>
        <v>173982</v>
      </c>
      <c r="H384" t="str">
        <f>[1]!جدول1[[#This Row],[واحد شمارش]]</f>
        <v>شل</v>
      </c>
      <c r="I384">
        <f>[1]!جدول1[[#This Row],[تعداد در بسته ]]</f>
        <v>12</v>
      </c>
      <c r="J384" t="str">
        <f>[1]!جدول1[[#This Row],[واحد شمارش بسته ]]</f>
        <v>بطری</v>
      </c>
      <c r="K384" s="1">
        <v>2179646</v>
      </c>
      <c r="L384">
        <f>[1]!جدول1[[#This Row],[درصد تخفیف]]</f>
        <v>0</v>
      </c>
      <c r="M384">
        <f>[1]!جدول1[[#This Row],[تعداد موجودی کالا]]</f>
        <v>258</v>
      </c>
      <c r="N384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5" spans="1:14" x14ac:dyDescent="0.25">
      <c r="A385" t="str">
        <f>[1]!جدول1[[#This Row],[نام محصول]]</f>
        <v>* کول شیشه 330cc ( البالو ) 23ف #</v>
      </c>
      <c r="B385" t="str">
        <f>[1]!جدول1[[#This Row],[کد اختصاصی کالا (بارکد)]]</f>
        <v>10412</v>
      </c>
      <c r="C385" t="str">
        <f>[1]!جدول1[[#This Row],[گروه محصول]]</f>
        <v>سن ایچ کول</v>
      </c>
      <c r="D385" t="str">
        <f>[1]!جدول1[[#This Row],[فروشگاه]]</f>
        <v>سن ایچ پخش شرکا</v>
      </c>
      <c r="E385" s="1">
        <v>181637</v>
      </c>
      <c r="F385">
        <f>[1]!جدول1[[#This Row],[تعداد فروش]]</f>
        <v>0</v>
      </c>
      <c r="G385">
        <f>[1]!جدول1[[#This Row],[قیمت خرید ]]</f>
        <v>173982</v>
      </c>
      <c r="H385" t="str">
        <f>[1]!جدول1[[#This Row],[واحد شمارش]]</f>
        <v>شل</v>
      </c>
      <c r="I385">
        <f>[1]!جدول1[[#This Row],[تعداد در بسته ]]</f>
        <v>12</v>
      </c>
      <c r="J385" t="str">
        <f>[1]!جدول1[[#This Row],[واحد شمارش بسته ]]</f>
        <v>بطری</v>
      </c>
      <c r="K385" s="1">
        <v>2179646</v>
      </c>
      <c r="L385">
        <f>[1]!جدول1[[#This Row],[درصد تخفیف]]</f>
        <v>0</v>
      </c>
      <c r="M385">
        <f>[1]!جدول1[[#This Row],[تعداد موجودی کالا]]</f>
        <v>48</v>
      </c>
      <c r="N385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6" spans="1:14" x14ac:dyDescent="0.25">
      <c r="A386" t="str">
        <f>[1]!جدول1[[#This Row],[نام محصول]]</f>
        <v>* کول شیشه 330cc ( بلوبری ) 23ف نداریم</v>
      </c>
      <c r="B386" t="str">
        <f>[1]!جدول1[[#This Row],[کد اختصاصی کالا (بارکد)]]</f>
        <v>10413</v>
      </c>
      <c r="C386" t="str">
        <f>[1]!جدول1[[#This Row],[گروه محصول]]</f>
        <v>سن ایچ کول</v>
      </c>
      <c r="D386" t="str">
        <f>[1]!جدول1[[#This Row],[فروشگاه]]</f>
        <v>سن ایچ پخش شرکا</v>
      </c>
      <c r="E386" s="1">
        <v>181637</v>
      </c>
      <c r="F386">
        <f>[1]!جدول1[[#This Row],[تعداد فروش]]</f>
        <v>0</v>
      </c>
      <c r="G386">
        <f>[1]!جدول1[[#This Row],[قیمت خرید ]]</f>
        <v>173982</v>
      </c>
      <c r="H386" t="str">
        <f>[1]!جدول1[[#This Row],[واحد شمارش]]</f>
        <v>شل</v>
      </c>
      <c r="I386">
        <f>[1]!جدول1[[#This Row],[تعداد در بسته ]]</f>
        <v>12</v>
      </c>
      <c r="J386" t="str">
        <f>[1]!جدول1[[#This Row],[واحد شمارش بسته ]]</f>
        <v>بطری</v>
      </c>
      <c r="K386" s="1">
        <v>2179646</v>
      </c>
      <c r="L386">
        <f>[1]!جدول1[[#This Row],[درصد تخفیف]]</f>
        <v>0</v>
      </c>
      <c r="M386">
        <f>[1]!جدول1[[#This Row],[تعداد موجودی کالا]]</f>
        <v>24</v>
      </c>
      <c r="N386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7" spans="1:14" x14ac:dyDescent="0.25">
      <c r="A387" t="str">
        <f>[1]!جدول1[[#This Row],[نام محصول]]</f>
        <v>* کول شیشه 330cc ( پرتقال ) 23ف#</v>
      </c>
      <c r="B387" t="str">
        <f>[1]!جدول1[[#This Row],[کد اختصاصی کالا (بارکد)]]</f>
        <v>10414</v>
      </c>
      <c r="C387" t="str">
        <f>[1]!جدول1[[#This Row],[گروه محصول]]</f>
        <v>سن ایچ کول</v>
      </c>
      <c r="D387" t="str">
        <f>[1]!جدول1[[#This Row],[فروشگاه]]</f>
        <v>سن ایچ پخش شرکا</v>
      </c>
      <c r="E387" s="1">
        <v>181637</v>
      </c>
      <c r="F387">
        <f>[1]!جدول1[[#This Row],[تعداد فروش]]</f>
        <v>0</v>
      </c>
      <c r="G387">
        <f>[1]!جدول1[[#This Row],[قیمت خرید ]]</f>
        <v>173982</v>
      </c>
      <c r="H387" t="str">
        <f>[1]!جدول1[[#This Row],[واحد شمارش]]</f>
        <v>شل</v>
      </c>
      <c r="I387">
        <f>[1]!جدول1[[#This Row],[تعداد در بسته ]]</f>
        <v>12</v>
      </c>
      <c r="J387" t="str">
        <f>[1]!جدول1[[#This Row],[واحد شمارش بسته ]]</f>
        <v>بطری</v>
      </c>
      <c r="K387" s="1">
        <v>2179646</v>
      </c>
      <c r="L387">
        <f>[1]!جدول1[[#This Row],[درصد تخفیف]]</f>
        <v>0</v>
      </c>
      <c r="M387">
        <f>[1]!جدول1[[#This Row],[تعداد موجودی کالا]]</f>
        <v>60</v>
      </c>
      <c r="N387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8" spans="1:14" x14ac:dyDescent="0.25">
      <c r="A388" t="str">
        <f>[1]!جدول1[[#This Row],[نام محصول]]</f>
        <v>* کول شیشه 330cc ( سیب ) 23ف#</v>
      </c>
      <c r="B388" t="str">
        <f>[1]!جدول1[[#This Row],[کد اختصاصی کالا (بارکد)]]</f>
        <v>10415</v>
      </c>
      <c r="C388" t="str">
        <f>[1]!جدول1[[#This Row],[گروه محصول]]</f>
        <v>سن ایچ کول</v>
      </c>
      <c r="D388" t="str">
        <f>[1]!جدول1[[#This Row],[فروشگاه]]</f>
        <v>سن ایچ پخش شرکا</v>
      </c>
      <c r="E388" s="1">
        <v>181637</v>
      </c>
      <c r="F388">
        <f>[1]!جدول1[[#This Row],[تعداد فروش]]</f>
        <v>0</v>
      </c>
      <c r="G388">
        <f>[1]!جدول1[[#This Row],[قیمت خرید ]]</f>
        <v>173982</v>
      </c>
      <c r="H388" t="str">
        <f>[1]!جدول1[[#This Row],[واحد شمارش]]</f>
        <v>شل</v>
      </c>
      <c r="I388">
        <f>[1]!جدول1[[#This Row],[تعداد در بسته ]]</f>
        <v>12</v>
      </c>
      <c r="J388" t="str">
        <f>[1]!جدول1[[#This Row],[واحد شمارش بسته ]]</f>
        <v>بطری</v>
      </c>
      <c r="K388" s="1">
        <v>2179646</v>
      </c>
      <c r="L388">
        <f>[1]!جدول1[[#This Row],[درصد تخفیف]]</f>
        <v>0</v>
      </c>
      <c r="M388">
        <f>[1]!جدول1[[#This Row],[تعداد موجودی کالا]]</f>
        <v>0</v>
      </c>
      <c r="N388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89" spans="1:14" x14ac:dyDescent="0.25">
      <c r="A389" t="str">
        <f>[1]!جدول1[[#This Row],[نام محصول]]</f>
        <v xml:space="preserve">* کول شیشه 330cc ( سیب گلابی ) 23ف# </v>
      </c>
      <c r="B389" t="str">
        <f>[1]!جدول1[[#This Row],[کد اختصاصی کالا (بارکد)]]</f>
        <v>10416</v>
      </c>
      <c r="C389" t="str">
        <f>[1]!جدول1[[#This Row],[گروه محصول]]</f>
        <v>سن ایچ کول</v>
      </c>
      <c r="D389" t="str">
        <f>[1]!جدول1[[#This Row],[فروشگاه]]</f>
        <v>سن ایچ پخش شرکا</v>
      </c>
      <c r="E389" s="1">
        <v>181637</v>
      </c>
      <c r="F389">
        <f>[1]!جدول1[[#This Row],[تعداد فروش]]</f>
        <v>0</v>
      </c>
      <c r="G389">
        <f>[1]!جدول1[[#This Row],[قیمت خرید ]]</f>
        <v>173982</v>
      </c>
      <c r="H389" t="str">
        <f>[1]!جدول1[[#This Row],[واحد شمارش]]</f>
        <v>شل</v>
      </c>
      <c r="I389">
        <f>[1]!جدول1[[#This Row],[تعداد در بسته ]]</f>
        <v>12</v>
      </c>
      <c r="J389" t="str">
        <f>[1]!جدول1[[#This Row],[واحد شمارش بسته ]]</f>
        <v>بطری</v>
      </c>
      <c r="K389" s="1">
        <v>2179646</v>
      </c>
      <c r="L389">
        <f>[1]!جدول1[[#This Row],[درصد تخفیف]]</f>
        <v>0</v>
      </c>
      <c r="M389">
        <f>[1]!جدول1[[#This Row],[تعداد موجودی کالا]]</f>
        <v>0</v>
      </c>
      <c r="N389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90" spans="1:14" x14ac:dyDescent="0.25">
      <c r="A390" t="str">
        <f>[1]!جدول1[[#This Row],[نام محصول]]</f>
        <v>* کول شیشه 330cc ( لیمو نعناع ) 23ف#</v>
      </c>
      <c r="B390" t="str">
        <f>[1]!جدول1[[#This Row],[کد اختصاصی کالا (بارکد)]]</f>
        <v>10417</v>
      </c>
      <c r="C390" t="str">
        <f>[1]!جدول1[[#This Row],[گروه محصول]]</f>
        <v>سن ایچ کول</v>
      </c>
      <c r="D390" t="str">
        <f>[1]!جدول1[[#This Row],[فروشگاه]]</f>
        <v>سن ایچ پخش شرکا</v>
      </c>
      <c r="E390" s="1">
        <v>181637</v>
      </c>
      <c r="F390">
        <f>[1]!جدول1[[#This Row],[تعداد فروش]]</f>
        <v>0</v>
      </c>
      <c r="G390">
        <f>[1]!جدول1[[#This Row],[قیمت خرید ]]</f>
        <v>173982</v>
      </c>
      <c r="H390" t="str">
        <f>[1]!جدول1[[#This Row],[واحد شمارش]]</f>
        <v>شل</v>
      </c>
      <c r="I390">
        <f>[1]!جدول1[[#This Row],[تعداد در بسته ]]</f>
        <v>12</v>
      </c>
      <c r="J390" t="str">
        <f>[1]!جدول1[[#This Row],[واحد شمارش بسته ]]</f>
        <v>بطری</v>
      </c>
      <c r="K390" s="1">
        <v>2179646</v>
      </c>
      <c r="L390">
        <f>[1]!جدول1[[#This Row],[درصد تخفیف]]</f>
        <v>0</v>
      </c>
      <c r="M390">
        <f>[1]!جدول1[[#This Row],[تعداد موجودی کالا]]</f>
        <v>60</v>
      </c>
      <c r="N390" t="str">
        <f>[1]!جدول1[[#This Row],[توضیحات محصول]]</f>
        <v>قیمت مصرف کننده  230,000 ریال می با شد که سود خرید شما از این محصول مبلغ 48,363 معادل %27 می باشد</v>
      </c>
    </row>
    <row r="391" spans="1:14" x14ac:dyDescent="0.25">
      <c r="A391" t="str">
        <f>[1]!جدول1[[#This Row],[نام محصول]]</f>
        <v>سن ایچ مالت پت 1000cc ( هلو ) 13500ف</v>
      </c>
      <c r="B391" t="str">
        <f>[1]!جدول1[[#This Row],[کد اختصاصی کالا (بارکد)]]</f>
        <v>10425</v>
      </c>
      <c r="C391" t="str">
        <f>[1]!جدول1[[#This Row],[گروه محصول]]</f>
        <v>سن ایچ مالت</v>
      </c>
      <c r="D391" t="str">
        <f>[1]!جدول1[[#This Row],[فروشگاه]]</f>
        <v>سن ایچ پخش شرکا</v>
      </c>
      <c r="E391" s="1">
        <v>128276</v>
      </c>
      <c r="F391">
        <f>[1]!جدول1[[#This Row],[تعداد فروش]]</f>
        <v>0</v>
      </c>
      <c r="G391">
        <f>[1]!جدول1[[#This Row],[قیمت خرید ]]</f>
        <v>110583</v>
      </c>
      <c r="H391" t="str">
        <f>[1]!جدول1[[#This Row],[واحد شمارش]]</f>
        <v>شل</v>
      </c>
      <c r="I391">
        <f>[1]!جدول1[[#This Row],[تعداد در بسته ]]</f>
        <v>6</v>
      </c>
      <c r="J391" t="str">
        <f>[1]!جدول1[[#This Row],[واحد شمارش بسته ]]</f>
        <v>بطری</v>
      </c>
      <c r="K391" s="1">
        <v>769658</v>
      </c>
      <c r="L391">
        <f>[1]!جدول1[[#This Row],[درصد تخفیف]]</f>
        <v>0</v>
      </c>
      <c r="M391">
        <f>[1]!جدول1[[#This Row],[تعداد موجودی کالا]]</f>
        <v>0</v>
      </c>
      <c r="N391">
        <f>[1]!جدول1[[#This Row],[توضیحات محصول]]</f>
        <v>0</v>
      </c>
    </row>
    <row r="392" spans="1:14" x14ac:dyDescent="0.25">
      <c r="A392" t="str">
        <f>[1]!جدول1[[#This Row],[نام محصول]]</f>
        <v>سن ایچ مالت شیشه 330cc ( کلاسیک )21ف</v>
      </c>
      <c r="B392" t="str">
        <f>[1]!جدول1[[#This Row],[کد اختصاصی کالا (بارکد)]]</f>
        <v>10428</v>
      </c>
      <c r="C392" t="str">
        <f>[1]!جدول1[[#This Row],[گروه محصول]]</f>
        <v>سن ایچ مالت</v>
      </c>
      <c r="D392" t="str">
        <f>[1]!جدول1[[#This Row],[فروشگاه]]</f>
        <v>سن ایچ پخش شرکا</v>
      </c>
      <c r="E392" s="1">
        <v>165690</v>
      </c>
      <c r="F392">
        <f>[1]!جدول1[[#This Row],[تعداد فروش]]</f>
        <v>492</v>
      </c>
      <c r="G392">
        <f>[1]!جدول1[[#This Row],[قیمت خرید ]]</f>
        <v>172092</v>
      </c>
      <c r="H392" t="str">
        <f>[1]!جدول1[[#This Row],[واحد شمارش]]</f>
        <v>شل</v>
      </c>
      <c r="I392">
        <f>[1]!جدول1[[#This Row],[تعداد در بسته ]]</f>
        <v>12</v>
      </c>
      <c r="J392" t="str">
        <f>[1]!جدول1[[#This Row],[واحد شمارش بسته ]]</f>
        <v>بطری</v>
      </c>
      <c r="K392" s="1">
        <v>1988282</v>
      </c>
      <c r="L392">
        <f>[1]!جدول1[[#This Row],[درصد تخفیف]]</f>
        <v>0</v>
      </c>
      <c r="M392">
        <f>[1]!جدول1[[#This Row],[تعداد موجودی کالا]]</f>
        <v>0</v>
      </c>
      <c r="N392" t="str">
        <f>[1]!جدول1[[#This Row],[توضیحات محصول]]</f>
        <v>قیمت مصرف کننده  210,000 ریال می با شد که سود خرید شما از این محصول مبلغ 44,310 معادل %27 می باشد</v>
      </c>
    </row>
    <row r="393" spans="1:14" x14ac:dyDescent="0.25">
      <c r="A393" t="str">
        <f>[1]!جدول1[[#This Row],[نام محصول]]</f>
        <v xml:space="preserve">سن ایچ مالت شیشه 330cc ( هلو ) </v>
      </c>
      <c r="B393" t="str">
        <f>[1]!جدول1[[#This Row],[کد اختصاصی کالا (بارکد)]]</f>
        <v>10430</v>
      </c>
      <c r="C393" t="str">
        <f>[1]!جدول1[[#This Row],[گروه محصول]]</f>
        <v>سن ایچ مالت</v>
      </c>
      <c r="D393" t="str">
        <f>[1]!جدول1[[#This Row],[فروشگاه]]</f>
        <v>سن ایچ پخش شرکا</v>
      </c>
      <c r="E393" s="1">
        <v>0</v>
      </c>
      <c r="F393">
        <f>[1]!جدول1[[#This Row],[تعداد فروش]]</f>
        <v>0</v>
      </c>
      <c r="G393">
        <f>[1]!جدول1[[#This Row],[قیمت خرید ]]</f>
        <v>0</v>
      </c>
      <c r="H393" t="str">
        <f>[1]!جدول1[[#This Row],[واحد شمارش]]</f>
        <v>شل</v>
      </c>
      <c r="I393">
        <f>[1]!جدول1[[#This Row],[تعداد در بسته ]]</f>
        <v>12</v>
      </c>
      <c r="J393" t="str">
        <f>[1]!جدول1[[#This Row],[واحد شمارش بسته ]]</f>
        <v>بطری</v>
      </c>
      <c r="K393" s="1">
        <v>0</v>
      </c>
      <c r="L393">
        <f>[1]!جدول1[[#This Row],[درصد تخفیف]]</f>
        <v>0</v>
      </c>
      <c r="M393">
        <f>[1]!جدول1[[#This Row],[تعداد موجودی کالا]]</f>
        <v>0</v>
      </c>
      <c r="N393">
        <f>[1]!جدول1[[#This Row],[توضیحات محصول]]</f>
        <v>0</v>
      </c>
    </row>
    <row r="394" spans="1:14" x14ac:dyDescent="0.25">
      <c r="A394" t="str">
        <f>[1]!جدول1[[#This Row],[نام محصول]]</f>
        <v xml:space="preserve"> مالت ایچ 1000cc ( استوایی ) 30ف</v>
      </c>
      <c r="B394" t="str">
        <f>[1]!جدول1[[#This Row],[کد اختصاصی کالا (بارکد)]]</f>
        <v>10431</v>
      </c>
      <c r="C394" t="str">
        <f>[1]!جدول1[[#This Row],[گروه محصول]]</f>
        <v>سن ایچ مالت</v>
      </c>
      <c r="D394" t="str">
        <f>[1]!جدول1[[#This Row],[فروشگاه]]</f>
        <v>سن ایچ پخش شرکا</v>
      </c>
      <c r="E394" s="1">
        <v>200943</v>
      </c>
      <c r="F394">
        <f>[1]!جدول1[[#This Row],[تعداد فروش]]</f>
        <v>102</v>
      </c>
      <c r="G394">
        <f>[1]!جدول1[[#This Row],[قیمت خرید ]]</f>
        <v>230969</v>
      </c>
      <c r="H394" t="str">
        <f>[1]!جدول1[[#This Row],[واحد شمارش]]</f>
        <v>شل</v>
      </c>
      <c r="I394">
        <f>[1]!جدول1[[#This Row],[تعداد در بسته ]]</f>
        <v>6</v>
      </c>
      <c r="J394" t="str">
        <f>[1]!جدول1[[#This Row],[واحد شمارش بسته ]]</f>
        <v>بطری</v>
      </c>
      <c r="K394" s="1">
        <v>1205658</v>
      </c>
      <c r="L394">
        <f>[1]!جدول1[[#This Row],[درصد تخفیف]]</f>
        <v>0</v>
      </c>
      <c r="M394">
        <f>[1]!جدول1[[#This Row],[تعداد موجودی کالا]]</f>
        <v>0</v>
      </c>
      <c r="N394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395" spans="1:14" x14ac:dyDescent="0.25">
      <c r="A395" t="str">
        <f>[1]!جدول1[[#This Row],[نام محصول]]</f>
        <v>* مالت ایچ 1000cc ( آناناس ) 30ف  نداریم</v>
      </c>
      <c r="B395" t="str">
        <f>[1]!جدول1[[#This Row],[کد اختصاصی کالا (بارکد)]]</f>
        <v>10432</v>
      </c>
      <c r="C395" t="str">
        <f>[1]!جدول1[[#This Row],[گروه محصول]]</f>
        <v>سن ایچ مالت</v>
      </c>
      <c r="D395" t="str">
        <f>[1]!جدول1[[#This Row],[فروشگاه]]</f>
        <v>سن ایچ پخش شرکا</v>
      </c>
      <c r="E395" s="1">
        <v>200943</v>
      </c>
      <c r="F395">
        <f>[1]!جدول1[[#This Row],[تعداد فروش]]</f>
        <v>72</v>
      </c>
      <c r="G395">
        <f>[1]!جدول1[[#This Row],[قیمت خرید ]]</f>
        <v>230969</v>
      </c>
      <c r="H395" t="str">
        <f>[1]!جدول1[[#This Row],[واحد شمارش]]</f>
        <v>شل</v>
      </c>
      <c r="I395">
        <f>[1]!جدول1[[#This Row],[تعداد در بسته ]]</f>
        <v>6</v>
      </c>
      <c r="J395" t="str">
        <f>[1]!جدول1[[#This Row],[واحد شمارش بسته ]]</f>
        <v>بطری</v>
      </c>
      <c r="K395" s="1">
        <v>1205658</v>
      </c>
      <c r="L395">
        <f>[1]!جدول1[[#This Row],[درصد تخفیف]]</f>
        <v>0</v>
      </c>
      <c r="M395">
        <f>[1]!جدول1[[#This Row],[تعداد موجودی کالا]]</f>
        <v>135</v>
      </c>
      <c r="N395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396" spans="1:14" x14ac:dyDescent="0.25">
      <c r="A396" t="str">
        <f>[1]!جدول1[[#This Row],[نام محصول]]</f>
        <v>مالت ایچ 1000cc ( کلاسیک ) 30000ف#</v>
      </c>
      <c r="B396" t="str">
        <f>[1]!جدول1[[#This Row],[کد اختصاصی کالا (بارکد)]]</f>
        <v>10433</v>
      </c>
      <c r="C396" t="str">
        <f>[1]!جدول1[[#This Row],[گروه محصول]]</f>
        <v>سن ایچ مالت</v>
      </c>
      <c r="D396" t="str">
        <f>[1]!جدول1[[#This Row],[فروشگاه]]</f>
        <v>سن ایچ پخش شرکا</v>
      </c>
      <c r="E396" s="1">
        <v>227120</v>
      </c>
      <c r="F396">
        <f>[1]!جدول1[[#This Row],[تعداد فروش]]</f>
        <v>0</v>
      </c>
      <c r="G396">
        <f>[1]!جدول1[[#This Row],[قیمت خرید ]]</f>
        <v>245801</v>
      </c>
      <c r="H396" t="str">
        <f>[1]!جدول1[[#This Row],[واحد شمارش]]</f>
        <v>شل</v>
      </c>
      <c r="I396">
        <f>[1]!جدول1[[#This Row],[تعداد در بسته ]]</f>
        <v>6</v>
      </c>
      <c r="J396" t="str">
        <f>[1]!جدول1[[#This Row],[واحد شمارش بسته ]]</f>
        <v>بطری</v>
      </c>
      <c r="K396" s="1">
        <v>1362721</v>
      </c>
      <c r="L396">
        <f>[1]!جدول1[[#This Row],[درصد تخفیف]]</f>
        <v>0</v>
      </c>
      <c r="M396">
        <f>[1]!جدول1[[#This Row],[تعداد موجودی کالا]]</f>
        <v>0</v>
      </c>
      <c r="N396" t="str">
        <f>[1]!جدول1[[#This Row],[توضیحات محصول]]</f>
        <v>قیمت مصرف کننده  300,000 ریال می با شد که سود خرید شما از این محصول مبلغ 72,880 معادل %32 می باشد</v>
      </c>
    </row>
    <row r="397" spans="1:14" x14ac:dyDescent="0.25">
      <c r="A397" t="str">
        <f>[1]!جدول1[[#This Row],[نام محصول]]</f>
        <v xml:space="preserve">* مالت ایچ 1000cc ( لیمو ) 30ف# </v>
      </c>
      <c r="B397" t="str">
        <f>[1]!جدول1[[#This Row],[کد اختصاصی کالا (بارکد)]]</f>
        <v>10434</v>
      </c>
      <c r="C397" t="str">
        <f>[1]!جدول1[[#This Row],[گروه محصول]]</f>
        <v>سن ایچ مالت</v>
      </c>
      <c r="D397" t="str">
        <f>[1]!جدول1[[#This Row],[فروشگاه]]</f>
        <v>سن ایچ پخش شرکا</v>
      </c>
      <c r="E397" s="1">
        <v>200943</v>
      </c>
      <c r="F397">
        <f>[1]!جدول1[[#This Row],[تعداد فروش]]</f>
        <v>0</v>
      </c>
      <c r="G397">
        <f>[1]!جدول1[[#This Row],[قیمت خرید ]]</f>
        <v>230969</v>
      </c>
      <c r="H397" t="str">
        <f>[1]!جدول1[[#This Row],[واحد شمارش]]</f>
        <v>شل</v>
      </c>
      <c r="I397">
        <f>[1]!جدول1[[#This Row],[تعداد در بسته ]]</f>
        <v>6</v>
      </c>
      <c r="J397" t="str">
        <f>[1]!جدول1[[#This Row],[واحد شمارش بسته ]]</f>
        <v>بطری</v>
      </c>
      <c r="K397" s="1">
        <v>1205658</v>
      </c>
      <c r="L397">
        <f>[1]!جدول1[[#This Row],[درصد تخفیف]]</f>
        <v>0</v>
      </c>
      <c r="M397">
        <f>[1]!جدول1[[#This Row],[تعداد موجودی کالا]]</f>
        <v>0</v>
      </c>
      <c r="N397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398" spans="1:14" x14ac:dyDescent="0.25">
      <c r="A398" t="str">
        <f>[1]!جدول1[[#This Row],[نام محصول]]</f>
        <v>* مالت ایچ 1000cc ( هلو ) 30ف نداریم</v>
      </c>
      <c r="B398" t="str">
        <f>[1]!جدول1[[#This Row],[کد اختصاصی کالا (بارکد)]]</f>
        <v>10435</v>
      </c>
      <c r="C398" t="str">
        <f>[1]!جدول1[[#This Row],[گروه محصول]]</f>
        <v>سن ایچ مالت</v>
      </c>
      <c r="D398" t="str">
        <f>[1]!جدول1[[#This Row],[فروشگاه]]</f>
        <v>سن ایچ پخش شرکا</v>
      </c>
      <c r="E398" s="1">
        <v>200943</v>
      </c>
      <c r="F398">
        <f>[1]!جدول1[[#This Row],[تعداد فروش]]</f>
        <v>36</v>
      </c>
      <c r="G398">
        <f>[1]!جدول1[[#This Row],[قیمت خرید ]]</f>
        <v>230969</v>
      </c>
      <c r="H398" t="str">
        <f>[1]!جدول1[[#This Row],[واحد شمارش]]</f>
        <v>شل</v>
      </c>
      <c r="I398">
        <f>[1]!جدول1[[#This Row],[تعداد در بسته ]]</f>
        <v>6</v>
      </c>
      <c r="J398" t="str">
        <f>[1]!جدول1[[#This Row],[واحد شمارش بسته ]]</f>
        <v>بطری</v>
      </c>
      <c r="K398" s="1">
        <v>1205658</v>
      </c>
      <c r="L398">
        <f>[1]!جدول1[[#This Row],[درصد تخفیف]]</f>
        <v>0</v>
      </c>
      <c r="M398">
        <f>[1]!جدول1[[#This Row],[تعداد موجودی کالا]]</f>
        <v>192</v>
      </c>
      <c r="N398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399" spans="1:14" x14ac:dyDescent="0.25">
      <c r="A399" t="str">
        <f>[1]!جدول1[[#This Row],[نام محصول]]</f>
        <v>مالت ایچ قوطی 330cc ( استوایی )25000ف#</v>
      </c>
      <c r="B399" t="str">
        <f>[1]!جدول1[[#This Row],[کد اختصاصی کالا (بارکد)]]</f>
        <v>10436</v>
      </c>
      <c r="C399" t="str">
        <f>[1]!جدول1[[#This Row],[گروه محصول]]</f>
        <v>سن ایچ مالت</v>
      </c>
      <c r="D399" t="str">
        <f>[1]!جدول1[[#This Row],[فروشگاه]]</f>
        <v>سن ایچ پخش شرکا</v>
      </c>
      <c r="E399" s="1">
        <v>188638</v>
      </c>
      <c r="F399">
        <f>[1]!جدول1[[#This Row],[تعداد فروش]]</f>
        <v>24</v>
      </c>
      <c r="G399">
        <f>[1]!جدول1[[#This Row],[قیمت خرید ]]</f>
        <v>184794</v>
      </c>
      <c r="H399" t="str">
        <f>[1]!جدول1[[#This Row],[واحد شمارش]]</f>
        <v>شل</v>
      </c>
      <c r="I399">
        <f>[1]!جدول1[[#This Row],[تعداد در بسته ]]</f>
        <v>24</v>
      </c>
      <c r="J399" t="str">
        <f>[1]!جدول1[[#This Row],[واحد شمارش بسته ]]</f>
        <v>قوطی</v>
      </c>
      <c r="K399" s="1">
        <v>4527305</v>
      </c>
      <c r="L399">
        <f>[1]!جدول1[[#This Row],[درصد تخفیف]]</f>
        <v>0</v>
      </c>
      <c r="M399">
        <f>[1]!جدول1[[#This Row],[تعداد موجودی کالا]]</f>
        <v>136</v>
      </c>
      <c r="N399" t="str">
        <f>[1]!جدول1[[#This Row],[توضیحات محصول]]</f>
        <v>قیمت مصرف کننده  250,000 ریال می با شد که سود خرید شما از این محصول مبلغ 61,362 معادل %33 می باشد</v>
      </c>
    </row>
    <row r="400" spans="1:14" x14ac:dyDescent="0.25">
      <c r="A400" t="str">
        <f>[1]!جدول1[[#This Row],[نام محصول]]</f>
        <v>مالت ایچ قوطی 330cc ( دارک ) 25000ف نداریم</v>
      </c>
      <c r="B400" t="str">
        <f>[1]!جدول1[[#This Row],[کد اختصاصی کالا (بارکد)]]</f>
        <v>10437</v>
      </c>
      <c r="C400" t="str">
        <f>[1]!جدول1[[#This Row],[گروه محصول]]</f>
        <v>سن ایچ مالت</v>
      </c>
      <c r="D400" t="str">
        <f>[1]!جدول1[[#This Row],[فروشگاه]]</f>
        <v>سن ایچ پخش شرکا</v>
      </c>
      <c r="E400" s="1">
        <v>187064</v>
      </c>
      <c r="F400">
        <f>[1]!جدول1[[#This Row],[تعداد فروش]]</f>
        <v>0</v>
      </c>
      <c r="G400">
        <f>[1]!جدول1[[#This Row],[قیمت خرید ]]</f>
        <v>196661</v>
      </c>
      <c r="H400" t="str">
        <f>[1]!جدول1[[#This Row],[واحد شمارش]]</f>
        <v>شل</v>
      </c>
      <c r="I400">
        <f>[1]!جدول1[[#This Row],[تعداد در بسته ]]</f>
        <v>24</v>
      </c>
      <c r="J400" t="str">
        <f>[1]!جدول1[[#This Row],[واحد شمارش بسته ]]</f>
        <v>قوطی</v>
      </c>
      <c r="K400" s="1">
        <v>4489535</v>
      </c>
      <c r="L400">
        <f>[1]!جدول1[[#This Row],[درصد تخفیف]]</f>
        <v>0</v>
      </c>
      <c r="M400">
        <f>[1]!جدول1[[#This Row],[تعداد موجودی کالا]]</f>
        <v>26</v>
      </c>
      <c r="N400" t="str">
        <f>[1]!جدول1[[#This Row],[توضیحات محصول]]</f>
        <v>قیمت مصرف کننده  250,000 ریال می با شد که سود خرید شما از این محصول مبلغ 62,936 معادل %34 می باشد</v>
      </c>
    </row>
    <row r="401" spans="1:14" x14ac:dyDescent="0.25">
      <c r="A401" t="str">
        <f>[1]!جدول1[[#This Row],[نام محصول]]</f>
        <v xml:space="preserve">مالت ایچ قوطی 330cc ( کلاسیک ) 25ف </v>
      </c>
      <c r="B401" t="str">
        <f>[1]!جدول1[[#This Row],[کد اختصاصی کالا (بارکد)]]</f>
        <v>10438</v>
      </c>
      <c r="C401" t="str">
        <f>[1]!جدول1[[#This Row],[گروه محصول]]</f>
        <v>سن ایچ مالت</v>
      </c>
      <c r="D401" t="str">
        <f>[1]!جدول1[[#This Row],[فروشگاه]]</f>
        <v>سن ایچ پخش شرکا</v>
      </c>
      <c r="E401" s="1">
        <v>200752</v>
      </c>
      <c r="F401">
        <f>[1]!جدول1[[#This Row],[تعداد فروش]]</f>
        <v>48</v>
      </c>
      <c r="G401">
        <f>[1]!جدول1[[#This Row],[قیمت خرید ]]</f>
        <v>196661</v>
      </c>
      <c r="H401" t="str">
        <f>[1]!جدول1[[#This Row],[واحد شمارش]]</f>
        <v>شل</v>
      </c>
      <c r="I401">
        <f>[1]!جدول1[[#This Row],[تعداد در بسته ]]</f>
        <v>24</v>
      </c>
      <c r="J401" t="str">
        <f>[1]!جدول1[[#This Row],[واحد شمارش بسته ]]</f>
        <v>قوطی</v>
      </c>
      <c r="K401" s="1">
        <v>4818037</v>
      </c>
      <c r="L401">
        <f>[1]!جدول1[[#This Row],[درصد تخفیف]]</f>
        <v>0</v>
      </c>
      <c r="M401">
        <f>[1]!جدول1[[#This Row],[تعداد موجودی کالا]]</f>
        <v>14</v>
      </c>
      <c r="N401">
        <f>[1]!جدول1[[#This Row],[توضیحات محصول]]</f>
        <v>0</v>
      </c>
    </row>
    <row r="402" spans="1:14" x14ac:dyDescent="0.25">
      <c r="A402" t="str">
        <f>[1]!جدول1[[#This Row],[نام محصول]]</f>
        <v>مالت ایچ قوطی 330cc ( لیمو ) 25000ف#</v>
      </c>
      <c r="B402" t="str">
        <f>[1]!جدول1[[#This Row],[کد اختصاصی کالا (بارکد)]]</f>
        <v>10439</v>
      </c>
      <c r="C402" t="str">
        <f>[1]!جدول1[[#This Row],[گروه محصول]]</f>
        <v>سن ایچ مالت</v>
      </c>
      <c r="D402" t="str">
        <f>[1]!جدول1[[#This Row],[فروشگاه]]</f>
        <v>سن ایچ پخش شرکا</v>
      </c>
      <c r="E402" s="1">
        <v>175776</v>
      </c>
      <c r="F402">
        <f>[1]!جدول1[[#This Row],[تعداد فروش]]</f>
        <v>24</v>
      </c>
      <c r="G402">
        <f>[1]!جدول1[[#This Row],[قیمت خرید ]]</f>
        <v>184794</v>
      </c>
      <c r="H402" t="str">
        <f>[1]!جدول1[[#This Row],[واحد شمارش]]</f>
        <v>شل</v>
      </c>
      <c r="I402">
        <f>[1]!جدول1[[#This Row],[تعداد در بسته ]]</f>
        <v>24</v>
      </c>
      <c r="J402" t="str">
        <f>[1]!جدول1[[#This Row],[واحد شمارش بسته ]]</f>
        <v>قوطی</v>
      </c>
      <c r="K402" s="1">
        <v>4218625</v>
      </c>
      <c r="L402">
        <f>[1]!جدول1[[#This Row],[درصد تخفیف]]</f>
        <v>0</v>
      </c>
      <c r="M402">
        <f>[1]!جدول1[[#This Row],[تعداد موجودی کالا]]</f>
        <v>16</v>
      </c>
      <c r="N402" t="str">
        <f>[1]!جدول1[[#This Row],[توضیحات محصول]]</f>
        <v>قیمت مصرف کننده  250,000 ریال می با شد که سود خرید شما از این محصول مبلغ 74,224 معادل %42 می باشد</v>
      </c>
    </row>
    <row r="403" spans="1:14" x14ac:dyDescent="0.25">
      <c r="A403" t="str">
        <f>[1]!جدول1[[#This Row],[نام محصول]]</f>
        <v>مالت ایچ قوطی 330cc ( هلو ) 25000ف#</v>
      </c>
      <c r="B403" t="str">
        <f>[1]!جدول1[[#This Row],[کد اختصاصی کالا (بارکد)]]</f>
        <v>10440</v>
      </c>
      <c r="C403" t="str">
        <f>[1]!جدول1[[#This Row],[گروه محصول]]</f>
        <v>سن ایچ مالت</v>
      </c>
      <c r="D403" t="str">
        <f>[1]!جدول1[[#This Row],[فروشگاه]]</f>
        <v>سن ایچ پخش شرکا</v>
      </c>
      <c r="E403" s="1">
        <v>175776</v>
      </c>
      <c r="F403">
        <f>[1]!جدول1[[#This Row],[تعداد فروش]]</f>
        <v>72</v>
      </c>
      <c r="G403">
        <f>[1]!جدول1[[#This Row],[قیمت خرید ]]</f>
        <v>184794</v>
      </c>
      <c r="H403" t="str">
        <f>[1]!جدول1[[#This Row],[واحد شمارش]]</f>
        <v>شل</v>
      </c>
      <c r="I403">
        <f>[1]!جدول1[[#This Row],[تعداد در بسته ]]</f>
        <v>24</v>
      </c>
      <c r="J403" t="str">
        <f>[1]!جدول1[[#This Row],[واحد شمارش بسته ]]</f>
        <v>قوطی</v>
      </c>
      <c r="K403" s="1">
        <v>4218625</v>
      </c>
      <c r="L403">
        <f>[1]!جدول1[[#This Row],[درصد تخفیف]]</f>
        <v>0</v>
      </c>
      <c r="M403">
        <f>[1]!جدول1[[#This Row],[تعداد موجودی کالا]]</f>
        <v>36</v>
      </c>
      <c r="N403" t="str">
        <f>[1]!جدول1[[#This Row],[توضیحات محصول]]</f>
        <v>قیمت مصرف کننده  250,000 ریال می با شد که سود خرید شما از این محصول مبلغ 74,224 معادل %42 می باشد</v>
      </c>
    </row>
    <row r="404" spans="1:14" x14ac:dyDescent="0.25">
      <c r="A404" t="str">
        <f>[1]!جدول1[[#This Row],[نام محصول]]</f>
        <v xml:space="preserve">* مالت ایچ شیشه 250cc ( استوایی ) 21ف  </v>
      </c>
      <c r="B404" t="str">
        <f>[1]!جدول1[[#This Row],[کد اختصاصی کالا (بارکد)]]</f>
        <v>10441</v>
      </c>
      <c r="C404" t="str">
        <f>[1]!جدول1[[#This Row],[گروه محصول]]</f>
        <v>سن ایچ مالت</v>
      </c>
      <c r="D404" t="str">
        <f>[1]!جدول1[[#This Row],[فروشگاه]]</f>
        <v>سن ایچ پخش شرکا</v>
      </c>
      <c r="E404" s="1">
        <v>148188</v>
      </c>
      <c r="F404">
        <f>[1]!جدول1[[#This Row],[تعداد فروش]]</f>
        <v>13</v>
      </c>
      <c r="G404">
        <f>[1]!جدول1[[#This Row],[قیمت خرید ]]</f>
        <v>161707</v>
      </c>
      <c r="H404" t="str">
        <f>[1]!جدول1[[#This Row],[واحد شمارش]]</f>
        <v>شل</v>
      </c>
      <c r="I404">
        <f>[1]!جدول1[[#This Row],[تعداد در بسته ]]</f>
        <v>12</v>
      </c>
      <c r="J404" t="str">
        <f>[1]!جدول1[[#This Row],[واحد شمارش بسته ]]</f>
        <v>بطری</v>
      </c>
      <c r="K404" s="1">
        <v>1778260</v>
      </c>
      <c r="L404">
        <f>[1]!جدول1[[#This Row],[درصد تخفیف]]</f>
        <v>0</v>
      </c>
      <c r="M404">
        <f>[1]!جدول1[[#This Row],[تعداد موجودی کالا]]</f>
        <v>12</v>
      </c>
      <c r="N404" t="str">
        <f>[1]!جدول1[[#This Row],[توضیحات محصول]]</f>
        <v>قیمت مصرف کننده  210,000 ریال می با شد که سود خرید شما از این محصول مبلغ 61,812 معادل %42 می باشد</v>
      </c>
    </row>
    <row r="405" spans="1:14" x14ac:dyDescent="0.25">
      <c r="A405" t="str">
        <f>[1]!جدول1[[#This Row],[نام محصول]]</f>
        <v>* مالت ایچ شیشه 250cc ( آناناس ) 21ف</v>
      </c>
      <c r="B405" t="str">
        <f>[1]!جدول1[[#This Row],[کد اختصاصی کالا (بارکد)]]</f>
        <v>10442</v>
      </c>
      <c r="C405" t="str">
        <f>[1]!جدول1[[#This Row],[گروه محصول]]</f>
        <v>سن ایچ مالت</v>
      </c>
      <c r="D405" t="str">
        <f>[1]!جدول1[[#This Row],[فروشگاه]]</f>
        <v>سن ایچ پخش شرکا</v>
      </c>
      <c r="E405" s="1">
        <v>131306</v>
      </c>
      <c r="F405">
        <f>[1]!جدول1[[#This Row],[تعداد فروش]]</f>
        <v>0</v>
      </c>
      <c r="G405">
        <f>[1]!جدول1[[#This Row],[قیمت خرید ]]</f>
        <v>161707</v>
      </c>
      <c r="H405" t="str">
        <f>[1]!جدول1[[#This Row],[واحد شمارش]]</f>
        <v>شل</v>
      </c>
      <c r="I405">
        <f>[1]!جدول1[[#This Row],[تعداد در بسته ]]</f>
        <v>12</v>
      </c>
      <c r="J405" t="str">
        <f>[1]!جدول1[[#This Row],[واحد شمارش بسته ]]</f>
        <v>بطری</v>
      </c>
      <c r="K405" s="1">
        <v>1575673</v>
      </c>
      <c r="L405">
        <f>[1]!جدول1[[#This Row],[درصد تخفیف]]</f>
        <v>0</v>
      </c>
      <c r="M405">
        <f>[1]!جدول1[[#This Row],[تعداد موجودی کالا]]</f>
        <v>0</v>
      </c>
      <c r="N405" t="str">
        <f>[1]!جدول1[[#This Row],[توضیحات محصول]]</f>
        <v>قیمت مصرف کننده  210,000 ریال می با شد که سود خرید شما از این محصول مبلغ 78,694 معادل %60 می باشد</v>
      </c>
    </row>
    <row r="406" spans="1:14" x14ac:dyDescent="0.25">
      <c r="A406" t="str">
        <f>[1]!جدول1[[#This Row],[نام محصول]]</f>
        <v xml:space="preserve">* مالت ایچ شیشه 250cc ( کلاسیک ) 21ف </v>
      </c>
      <c r="B406" t="str">
        <f>[1]!جدول1[[#This Row],[کد اختصاصی کالا (بارکد)]]</f>
        <v>10443</v>
      </c>
      <c r="C406" t="str">
        <f>[1]!جدول1[[#This Row],[گروه محصول]]</f>
        <v>سن ایچ مالت</v>
      </c>
      <c r="D406" t="str">
        <f>[1]!جدول1[[#This Row],[فروشگاه]]</f>
        <v>سن ایچ پخش شرکا</v>
      </c>
      <c r="E406" s="1">
        <v>157705</v>
      </c>
      <c r="F406">
        <f>[1]!جدول1[[#This Row],[تعداد فروش]]</f>
        <v>12</v>
      </c>
      <c r="G406">
        <f>[1]!جدول1[[#This Row],[قیمت خرید ]]</f>
        <v>172092</v>
      </c>
      <c r="H406" t="str">
        <f>[1]!جدول1[[#This Row],[واحد شمارش]]</f>
        <v>شل</v>
      </c>
      <c r="I406">
        <f>[1]!جدول1[[#This Row],[تعداد در بسته ]]</f>
        <v>12</v>
      </c>
      <c r="J406" t="str">
        <f>[1]!جدول1[[#This Row],[واحد شمارش بسته ]]</f>
        <v>بطری</v>
      </c>
      <c r="K406" s="1">
        <v>1892461</v>
      </c>
      <c r="L406">
        <f>[1]!جدول1[[#This Row],[درصد تخفیف]]</f>
        <v>0</v>
      </c>
      <c r="M406">
        <f>[1]!جدول1[[#This Row],[تعداد موجودی کالا]]</f>
        <v>528</v>
      </c>
      <c r="N406">
        <f>[1]!جدول1[[#This Row],[توضیحات محصول]]</f>
        <v>0</v>
      </c>
    </row>
    <row r="407" spans="1:14" x14ac:dyDescent="0.25">
      <c r="A407" t="str">
        <f>[1]!جدول1[[#This Row],[نام محصول]]</f>
        <v>* مالت ایچ شیشه 250cc ( لیمو ) 21ف نداریم</v>
      </c>
      <c r="B407" t="str">
        <f>[1]!جدول1[[#This Row],[کد اختصاصی کالا (بارکد)]]</f>
        <v>10444</v>
      </c>
      <c r="C407" t="str">
        <f>[1]!جدول1[[#This Row],[گروه محصول]]</f>
        <v>سن ایچ مالت</v>
      </c>
      <c r="D407" t="str">
        <f>[1]!جدول1[[#This Row],[فروشگاه]]</f>
        <v>سن ایچ پخش شرکا</v>
      </c>
      <c r="E407" s="1">
        <v>148188</v>
      </c>
      <c r="F407">
        <f>[1]!جدول1[[#This Row],[تعداد فروش]]</f>
        <v>12</v>
      </c>
      <c r="G407">
        <f>[1]!جدول1[[#This Row],[قیمت خرید ]]</f>
        <v>161707</v>
      </c>
      <c r="H407" t="str">
        <f>[1]!جدول1[[#This Row],[واحد شمارش]]</f>
        <v>شل</v>
      </c>
      <c r="I407">
        <f>[1]!جدول1[[#This Row],[تعداد در بسته ]]</f>
        <v>12</v>
      </c>
      <c r="J407" t="str">
        <f>[1]!جدول1[[#This Row],[واحد شمارش بسته ]]</f>
        <v>بطری</v>
      </c>
      <c r="K407" s="1">
        <v>1778260</v>
      </c>
      <c r="L407">
        <f>[1]!جدول1[[#This Row],[درصد تخفیف]]</f>
        <v>0</v>
      </c>
      <c r="M407">
        <f>[1]!جدول1[[#This Row],[تعداد موجودی کالا]]</f>
        <v>29</v>
      </c>
      <c r="N407" t="str">
        <f>[1]!جدول1[[#This Row],[توضیحات محصول]]</f>
        <v>قیمت مصرف کننده  210,000 ریال می با شد که سود خرید شما از این محصول مبلغ 61,812 معادل %42 می باشد</v>
      </c>
    </row>
    <row r="408" spans="1:14" x14ac:dyDescent="0.25">
      <c r="A408" t="str">
        <f>[1]!جدول1[[#This Row],[نام محصول]]</f>
        <v>* مالت ایچ شیشه 250cc ( هلو ) 21ف</v>
      </c>
      <c r="B408" t="str">
        <f>[1]!جدول1[[#This Row],[کد اختصاصی کالا (بارکد)]]</f>
        <v>10445</v>
      </c>
      <c r="C408" t="str">
        <f>[1]!جدول1[[#This Row],[گروه محصول]]</f>
        <v>سن ایچ مالت</v>
      </c>
      <c r="D408" t="str">
        <f>[1]!جدول1[[#This Row],[فروشگاه]]</f>
        <v>سن ایچ پخش شرکا</v>
      </c>
      <c r="E408" s="1">
        <v>148188</v>
      </c>
      <c r="F408">
        <f>[1]!جدول1[[#This Row],[تعداد فروش]]</f>
        <v>12</v>
      </c>
      <c r="G408">
        <f>[1]!جدول1[[#This Row],[قیمت خرید ]]</f>
        <v>161707</v>
      </c>
      <c r="H408" t="str">
        <f>[1]!جدول1[[#This Row],[واحد شمارش]]</f>
        <v>شل</v>
      </c>
      <c r="I408">
        <f>[1]!جدول1[[#This Row],[تعداد در بسته ]]</f>
        <v>12</v>
      </c>
      <c r="J408" t="str">
        <f>[1]!جدول1[[#This Row],[واحد شمارش بسته ]]</f>
        <v>بطری</v>
      </c>
      <c r="K408" s="1">
        <v>1778260</v>
      </c>
      <c r="L408">
        <f>[1]!جدول1[[#This Row],[درصد تخفیف]]</f>
        <v>0</v>
      </c>
      <c r="M408">
        <f>[1]!جدول1[[#This Row],[تعداد موجودی کالا]]</f>
        <v>12</v>
      </c>
      <c r="N408" t="str">
        <f>[1]!جدول1[[#This Row],[توضیحات محصول]]</f>
        <v>قیمت مصرف کننده  210,000 ریال می با شد که سود خرید شما از این محصول مبلغ 61,812 معادل %42 می باشد</v>
      </c>
    </row>
    <row r="409" spans="1:14" x14ac:dyDescent="0.25">
      <c r="A409" t="str">
        <f>[1]!جدول1[[#This Row],[نام محصول]]</f>
        <v>* شربت 1100cc ( دارچین ) #145000ف</v>
      </c>
      <c r="B409" t="str">
        <f>[1]!جدول1[[#This Row],[کد اختصاصی کالا (بارکد)]]</f>
        <v>10446</v>
      </c>
      <c r="C409" t="str">
        <f>[1]!جدول1[[#This Row],[گروه محصول]]</f>
        <v>شربت و سیروپ</v>
      </c>
      <c r="D409" t="str">
        <f>[1]!جدول1[[#This Row],[فروشگاه]]</f>
        <v>سن ایچ پخش شرکا</v>
      </c>
      <c r="E409" s="1">
        <v>1219525</v>
      </c>
      <c r="F409">
        <f>[1]!جدول1[[#This Row],[تعداد فروش]]</f>
        <v>3</v>
      </c>
      <c r="G409">
        <f>[1]!جدول1[[#This Row],[قیمت خرید ]]</f>
        <v>1167010</v>
      </c>
      <c r="H409" t="str">
        <f>[1]!جدول1[[#This Row],[واحد شمارش]]</f>
        <v>شل</v>
      </c>
      <c r="I409">
        <f>[1]!جدول1[[#This Row],[تعداد در بسته ]]</f>
        <v>6</v>
      </c>
      <c r="J409" t="str">
        <f>[1]!جدول1[[#This Row],[واحد شمارش بسته ]]</f>
        <v>بطری</v>
      </c>
      <c r="K409" s="1">
        <v>7317153</v>
      </c>
      <c r="L409">
        <f>[1]!جدول1[[#This Row],[درصد تخفیف]]</f>
        <v>0</v>
      </c>
      <c r="M409">
        <f>[1]!جدول1[[#This Row],[تعداد موجودی کالا]]</f>
        <v>0</v>
      </c>
      <c r="N409" t="str">
        <f>[1]!جدول1[[#This Row],[توضیحات محصول]]</f>
        <v>قیمت مصرف کننده  1,450,000 ریال می با شد که سود خرید شما از این محصول مبلغ 230,475 معادل %19 می باشد</v>
      </c>
    </row>
    <row r="410" spans="1:14" x14ac:dyDescent="0.25">
      <c r="A410" t="str">
        <f>[1]!جدول1[[#This Row],[نام محصول]]</f>
        <v>* شربت 1100cc ( سکنجبین ) 145 ف</v>
      </c>
      <c r="B410" t="str">
        <f>[1]!جدول1[[#This Row],[کد اختصاصی کالا (بارکد)]]</f>
        <v>10447</v>
      </c>
      <c r="C410" t="str">
        <f>[1]!جدول1[[#This Row],[گروه محصول]]</f>
        <v>شربت و سیروپ</v>
      </c>
      <c r="D410" t="str">
        <f>[1]!جدول1[[#This Row],[فروشگاه]]</f>
        <v>سن ایچ پخش شرکا</v>
      </c>
      <c r="E410" s="1">
        <v>1219525</v>
      </c>
      <c r="F410">
        <f>[1]!جدول1[[#This Row],[تعداد فروش]]</f>
        <v>0</v>
      </c>
      <c r="G410">
        <f>[1]!جدول1[[#This Row],[قیمت خرید ]]</f>
        <v>1167010</v>
      </c>
      <c r="H410" t="str">
        <f>[1]!جدول1[[#This Row],[واحد شمارش]]</f>
        <v>شل</v>
      </c>
      <c r="I410">
        <f>[1]!جدول1[[#This Row],[تعداد در بسته ]]</f>
        <v>6</v>
      </c>
      <c r="J410" t="str">
        <f>[1]!جدول1[[#This Row],[واحد شمارش بسته ]]</f>
        <v>بطری</v>
      </c>
      <c r="K410" s="1">
        <v>7317153</v>
      </c>
      <c r="L410">
        <f>[1]!جدول1[[#This Row],[درصد تخفیف]]</f>
        <v>0</v>
      </c>
      <c r="M410">
        <f>[1]!جدول1[[#This Row],[تعداد موجودی کالا]]</f>
        <v>9</v>
      </c>
      <c r="N410" t="str">
        <f>[1]!جدول1[[#This Row],[توضیحات محصول]]</f>
        <v>قیمت مصرف کننده  1,450,000 ریال می با شد که سود خرید شما از این محصول مبلغ 230,475 معادل %19 می باشد</v>
      </c>
    </row>
    <row r="411" spans="1:14" x14ac:dyDescent="0.25">
      <c r="A411" t="str">
        <f>[1]!جدول1[[#This Row],[نام محصول]]</f>
        <v>* شربت 1100cc ( شکلات ) 145 ف#</v>
      </c>
      <c r="B411" t="str">
        <f>[1]!جدول1[[#This Row],[کد اختصاصی کالا (بارکد)]]</f>
        <v>10448</v>
      </c>
      <c r="C411" t="str">
        <f>[1]!جدول1[[#This Row],[گروه محصول]]</f>
        <v>شربت و سیروپ</v>
      </c>
      <c r="D411" t="str">
        <f>[1]!جدول1[[#This Row],[فروشگاه]]</f>
        <v>سن ایچ پخش شرکا</v>
      </c>
      <c r="E411" s="1">
        <v>1219525</v>
      </c>
      <c r="F411">
        <f>[1]!جدول1[[#This Row],[تعداد فروش]]</f>
        <v>4</v>
      </c>
      <c r="G411">
        <f>[1]!جدول1[[#This Row],[قیمت خرید ]]</f>
        <v>1167010</v>
      </c>
      <c r="H411" t="str">
        <f>[1]!جدول1[[#This Row],[واحد شمارش]]</f>
        <v>شل</v>
      </c>
      <c r="I411">
        <f>[1]!جدول1[[#This Row],[تعداد در بسته ]]</f>
        <v>6</v>
      </c>
      <c r="J411" t="str">
        <f>[1]!جدول1[[#This Row],[واحد شمارش بسته ]]</f>
        <v>بطری</v>
      </c>
      <c r="K411" s="1">
        <v>7317153</v>
      </c>
      <c r="L411">
        <f>[1]!جدول1[[#This Row],[درصد تخفیف]]</f>
        <v>0</v>
      </c>
      <c r="M411">
        <f>[1]!جدول1[[#This Row],[تعداد موجودی کالا]]</f>
        <v>1</v>
      </c>
      <c r="N411" t="str">
        <f>[1]!جدول1[[#This Row],[توضیحات محصول]]</f>
        <v>قیمت مصرف کننده  1,450,000 ریال می با شد که سود خرید شما از این محصول مبلغ 230,475 معادل %19 می باشد</v>
      </c>
    </row>
    <row r="412" spans="1:14" x14ac:dyDescent="0.25">
      <c r="A412" t="str">
        <f>[1]!جدول1[[#This Row],[نام محصول]]</f>
        <v>* شربت 1100cc ( فندوق ) 145ف</v>
      </c>
      <c r="B412" t="str">
        <f>[1]!جدول1[[#This Row],[کد اختصاصی کالا (بارکد)]]</f>
        <v>10449</v>
      </c>
      <c r="C412" t="str">
        <f>[1]!جدول1[[#This Row],[گروه محصول]]</f>
        <v>شربت و سیروپ</v>
      </c>
      <c r="D412" t="str">
        <f>[1]!جدول1[[#This Row],[فروشگاه]]</f>
        <v>سن ایچ پخش شرکا</v>
      </c>
      <c r="E412" s="1">
        <v>1232363</v>
      </c>
      <c r="F412">
        <f>[1]!جدول1[[#This Row],[تعداد فروش]]</f>
        <v>10</v>
      </c>
      <c r="G412">
        <f>[1]!جدول1[[#This Row],[قیمت خرید ]]</f>
        <v>1167010</v>
      </c>
      <c r="H412" t="str">
        <f>[1]!جدول1[[#This Row],[واحد شمارش]]</f>
        <v>شل</v>
      </c>
      <c r="I412">
        <f>[1]!جدول1[[#This Row],[تعداد در بسته ]]</f>
        <v>6</v>
      </c>
      <c r="J412" t="str">
        <f>[1]!جدول1[[#This Row],[واحد شمارش بسته ]]</f>
        <v>بطری</v>
      </c>
      <c r="K412" s="1">
        <v>7394175</v>
      </c>
      <c r="L412">
        <f>[1]!جدول1[[#This Row],[درصد تخفیف]]</f>
        <v>0</v>
      </c>
      <c r="M412">
        <f>[1]!جدول1[[#This Row],[تعداد موجودی کالا]]</f>
        <v>36</v>
      </c>
      <c r="N412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413" spans="1:14" x14ac:dyDescent="0.25">
      <c r="A413" t="str">
        <f>[1]!جدول1[[#This Row],[نام محصول]]</f>
        <v>* شربت 1100cc ( کارامل ) 145ف#</v>
      </c>
      <c r="B413" t="str">
        <f>[1]!جدول1[[#This Row],[کد اختصاصی کالا (بارکد)]]</f>
        <v>10450</v>
      </c>
      <c r="C413" t="str">
        <f>[1]!جدول1[[#This Row],[گروه محصول]]</f>
        <v>شربت و سیروپ</v>
      </c>
      <c r="D413" t="str">
        <f>[1]!جدول1[[#This Row],[فروشگاه]]</f>
        <v>سن ایچ پخش شرکا</v>
      </c>
      <c r="E413" s="1">
        <v>1232363</v>
      </c>
      <c r="F413">
        <f>[1]!جدول1[[#This Row],[تعداد فروش]]</f>
        <v>36</v>
      </c>
      <c r="G413">
        <f>[1]!جدول1[[#This Row],[قیمت خرید ]]</f>
        <v>1167010</v>
      </c>
      <c r="H413" t="str">
        <f>[1]!جدول1[[#This Row],[واحد شمارش]]</f>
        <v>شل</v>
      </c>
      <c r="I413">
        <f>[1]!جدول1[[#This Row],[تعداد در بسته ]]</f>
        <v>6</v>
      </c>
      <c r="J413" t="str">
        <f>[1]!جدول1[[#This Row],[واحد شمارش بسته ]]</f>
        <v>بطری</v>
      </c>
      <c r="K413" s="1">
        <v>7394175</v>
      </c>
      <c r="L413">
        <f>[1]!جدول1[[#This Row],[درصد تخفیف]]</f>
        <v>0</v>
      </c>
      <c r="M413">
        <f>[1]!جدول1[[#This Row],[تعداد موجودی کالا]]</f>
        <v>18</v>
      </c>
      <c r="N413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414" spans="1:14" x14ac:dyDescent="0.25">
      <c r="A414" t="str">
        <f>[1]!جدول1[[#This Row],[نام محصول]]</f>
        <v>* شربت 1100cc ( کرن بری ) 145ف#</v>
      </c>
      <c r="B414" t="str">
        <f>[1]!جدول1[[#This Row],[کد اختصاصی کالا (بارکد)]]</f>
        <v>10451</v>
      </c>
      <c r="C414" t="str">
        <f>[1]!جدول1[[#This Row],[گروه محصول]]</f>
        <v>شربت و سیروپ</v>
      </c>
      <c r="D414" t="str">
        <f>[1]!جدول1[[#This Row],[فروشگاه]]</f>
        <v>سن ایچ پخش شرکا</v>
      </c>
      <c r="E414" s="1">
        <v>1232363</v>
      </c>
      <c r="F414">
        <f>[1]!جدول1[[#This Row],[تعداد فروش]]</f>
        <v>2</v>
      </c>
      <c r="G414">
        <f>[1]!جدول1[[#This Row],[قیمت خرید ]]</f>
        <v>1167010</v>
      </c>
      <c r="H414" t="str">
        <f>[1]!جدول1[[#This Row],[واحد شمارش]]</f>
        <v>شل</v>
      </c>
      <c r="I414">
        <f>[1]!جدول1[[#This Row],[تعداد در بسته ]]</f>
        <v>6</v>
      </c>
      <c r="J414" t="str">
        <f>[1]!جدول1[[#This Row],[واحد شمارش بسته ]]</f>
        <v>بطری</v>
      </c>
      <c r="K414" s="1">
        <v>7394175</v>
      </c>
      <c r="L414">
        <f>[1]!جدول1[[#This Row],[درصد تخفیف]]</f>
        <v>0</v>
      </c>
      <c r="M414">
        <f>[1]!جدول1[[#This Row],[تعداد موجودی کالا]]</f>
        <v>51</v>
      </c>
      <c r="N414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415" spans="1:14" x14ac:dyDescent="0.25">
      <c r="A415" t="str">
        <f>[1]!جدول1[[#This Row],[نام محصول]]</f>
        <v>* شربت 1100cc ( گل رز ) 145ف</v>
      </c>
      <c r="B415" t="str">
        <f>[1]!جدول1[[#This Row],[کد اختصاصی کالا (بارکد)]]</f>
        <v>10452</v>
      </c>
      <c r="C415" t="str">
        <f>[1]!جدول1[[#This Row],[گروه محصول]]</f>
        <v>شربت و سیروپ</v>
      </c>
      <c r="D415" t="str">
        <f>[1]!جدول1[[#This Row],[فروشگاه]]</f>
        <v>سن ایچ پخش شرکا</v>
      </c>
      <c r="E415" s="1">
        <v>1232363</v>
      </c>
      <c r="F415">
        <f>[1]!جدول1[[#This Row],[تعداد فروش]]</f>
        <v>20</v>
      </c>
      <c r="G415">
        <f>[1]!جدول1[[#This Row],[قیمت خرید ]]</f>
        <v>1167010</v>
      </c>
      <c r="H415" t="str">
        <f>[1]!جدول1[[#This Row],[واحد شمارش]]</f>
        <v>شل</v>
      </c>
      <c r="I415">
        <f>[1]!جدول1[[#This Row],[تعداد در بسته ]]</f>
        <v>6</v>
      </c>
      <c r="J415" t="str">
        <f>[1]!جدول1[[#This Row],[واحد شمارش بسته ]]</f>
        <v>بطری</v>
      </c>
      <c r="K415" s="1">
        <v>7394175</v>
      </c>
      <c r="L415">
        <f>[1]!جدول1[[#This Row],[درصد تخفیف]]</f>
        <v>0</v>
      </c>
      <c r="M415">
        <f>[1]!جدول1[[#This Row],[تعداد موجودی کالا]]</f>
        <v>10</v>
      </c>
      <c r="N415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416" spans="1:14" x14ac:dyDescent="0.25">
      <c r="A416" t="str">
        <f>[1]!جدول1[[#This Row],[نام محصول]]</f>
        <v>* شربت 1100cc ( نعناع ) 120ف</v>
      </c>
      <c r="B416" t="str">
        <f>[1]!جدول1[[#This Row],[کد اختصاصی کالا (بارکد)]]</f>
        <v>10453</v>
      </c>
      <c r="C416" t="str">
        <f>[1]!جدول1[[#This Row],[گروه محصول]]</f>
        <v>شربت و سیروپ</v>
      </c>
      <c r="D416" t="str">
        <f>[1]!جدول1[[#This Row],[فروشگاه]]</f>
        <v>سن ایچ پخش شرکا</v>
      </c>
      <c r="E416" s="1">
        <v>1009247</v>
      </c>
      <c r="F416">
        <f>[1]!جدول1[[#This Row],[تعداد فروش]]</f>
        <v>5</v>
      </c>
      <c r="G416">
        <f>[1]!جدول1[[#This Row],[قیمت خرید ]]</f>
        <v>965787</v>
      </c>
      <c r="H416" t="str">
        <f>[1]!جدول1[[#This Row],[واحد شمارش]]</f>
        <v>شل</v>
      </c>
      <c r="I416">
        <f>[1]!جدول1[[#This Row],[تعداد در بسته ]]</f>
        <v>6</v>
      </c>
      <c r="J416" t="str">
        <f>[1]!جدول1[[#This Row],[واحد شمارش بسته ]]</f>
        <v>بطری</v>
      </c>
      <c r="K416" s="1">
        <v>6055484</v>
      </c>
      <c r="L416">
        <f>[1]!جدول1[[#This Row],[درصد تخفیف]]</f>
        <v>0</v>
      </c>
      <c r="M416">
        <f>[1]!جدول1[[#This Row],[تعداد موجودی کالا]]</f>
        <v>0</v>
      </c>
      <c r="N416" t="str">
        <f>[1]!جدول1[[#This Row],[توضیحات محصول]]</f>
        <v>قیمت مصرف کننده  1,200,000 ریال می با شد که سود خرید شما از این محصول مبلغ 190,753 معادل %19 می باشد</v>
      </c>
    </row>
    <row r="417" spans="1:14" x14ac:dyDescent="0.25">
      <c r="A417" t="str">
        <f>[1]!جدول1[[#This Row],[نام محصول]]</f>
        <v>* شربت 1100cc (وانیل ) 145ف</v>
      </c>
      <c r="B417" t="str">
        <f>[1]!جدول1[[#This Row],[کد اختصاصی کالا (بارکد)]]</f>
        <v>10454</v>
      </c>
      <c r="C417" t="str">
        <f>[1]!جدول1[[#This Row],[گروه محصول]]</f>
        <v>شربت و سیروپ</v>
      </c>
      <c r="D417" t="str">
        <f>[1]!جدول1[[#This Row],[فروشگاه]]</f>
        <v>سن ایچ پخش شرکا</v>
      </c>
      <c r="E417" s="1">
        <v>1219525</v>
      </c>
      <c r="F417">
        <f>[1]!جدول1[[#This Row],[تعداد فروش]]</f>
        <v>3</v>
      </c>
      <c r="G417">
        <f>[1]!جدول1[[#This Row],[قیمت خرید ]]</f>
        <v>1167010</v>
      </c>
      <c r="H417" t="str">
        <f>[1]!جدول1[[#This Row],[واحد شمارش]]</f>
        <v>شل</v>
      </c>
      <c r="I417">
        <f>[1]!جدول1[[#This Row],[تعداد در بسته ]]</f>
        <v>6</v>
      </c>
      <c r="J417" t="str">
        <f>[1]!جدول1[[#This Row],[واحد شمارش بسته ]]</f>
        <v>بطری</v>
      </c>
      <c r="K417" s="1">
        <v>7317153</v>
      </c>
      <c r="L417">
        <f>[1]!جدول1[[#This Row],[درصد تخفیف]]</f>
        <v>0</v>
      </c>
      <c r="M417">
        <f>[1]!جدول1[[#This Row],[تعداد موجودی کالا]]</f>
        <v>24</v>
      </c>
      <c r="N417" t="str">
        <f>[1]!جدول1[[#This Row],[توضیحات محصول]]</f>
        <v>قیمت مصرف کننده  1,450,000 ریال می با شد که سود خرید شما از این محصول مبلغ 230,475 معادل %19 می باشد</v>
      </c>
    </row>
    <row r="418" spans="1:14" x14ac:dyDescent="0.25">
      <c r="A418" t="str">
        <f>[1]!جدول1[[#This Row],[نام محصول]]</f>
        <v>* شربت 780cc ( البالو ) 100ف</v>
      </c>
      <c r="B418" t="str">
        <f>[1]!جدول1[[#This Row],[کد اختصاصی کالا (بارکد)]]</f>
        <v>10455</v>
      </c>
      <c r="C418" t="str">
        <f>[1]!جدول1[[#This Row],[گروه محصول]]</f>
        <v>شربت و سیروپ</v>
      </c>
      <c r="D418" t="str">
        <f>[1]!جدول1[[#This Row],[فروشگاه]]</f>
        <v>سن ایچ پخش شرکا</v>
      </c>
      <c r="E418" s="1">
        <v>841003</v>
      </c>
      <c r="F418">
        <f>[1]!جدول1[[#This Row],[تعداد فروش]]</f>
        <v>261</v>
      </c>
      <c r="G418">
        <f>[1]!جدول1[[#This Row],[قیمت خرید ]]</f>
        <v>804788</v>
      </c>
      <c r="H418" t="str">
        <f>[1]!جدول1[[#This Row],[واحد شمارش]]</f>
        <v>شل</v>
      </c>
      <c r="I418">
        <f>[1]!جدول1[[#This Row],[تعداد در بسته ]]</f>
        <v>12</v>
      </c>
      <c r="J418" t="str">
        <f>[1]!جدول1[[#This Row],[واحد شمارش بسته ]]</f>
        <v>بطری</v>
      </c>
      <c r="K418" s="1">
        <v>10092042</v>
      </c>
      <c r="L418">
        <f>[1]!جدول1[[#This Row],[درصد تخفیف]]</f>
        <v>0</v>
      </c>
      <c r="M418">
        <f>[1]!جدول1[[#This Row],[تعداد موجودی کالا]]</f>
        <v>740</v>
      </c>
      <c r="N418" t="str">
        <f>[1]!جدول1[[#This Row],[توضیحات محصول]]</f>
        <v>قیمت مصرف کننده  1,000,000 ریال می با شد که سود خرید شما از این محصول مبلغ 158,997 معادل %19 می باشد</v>
      </c>
    </row>
    <row r="419" spans="1:14" x14ac:dyDescent="0.25">
      <c r="A419" t="str">
        <f>[1]!جدول1[[#This Row],[نام محصول]]</f>
        <v>* شربت 780cc ( اناناس ) 12 عدد 100ف نداریم</v>
      </c>
      <c r="B419" t="str">
        <f>[1]!جدول1[[#This Row],[کد اختصاصی کالا (بارکد)]]</f>
        <v>10456</v>
      </c>
      <c r="C419" t="str">
        <f>[1]!جدول1[[#This Row],[گروه محصول]]</f>
        <v>شربت و سیروپ</v>
      </c>
      <c r="D419" t="str">
        <f>[1]!جدول1[[#This Row],[فروشگاه]]</f>
        <v>سن ایچ پخش شرکا</v>
      </c>
      <c r="E419" s="1">
        <v>841003</v>
      </c>
      <c r="F419">
        <f>[1]!جدول1[[#This Row],[تعداد فروش]]</f>
        <v>111</v>
      </c>
      <c r="G419">
        <f>[1]!جدول1[[#This Row],[قیمت خرید ]]</f>
        <v>804788</v>
      </c>
      <c r="H419" t="str">
        <f>[1]!جدول1[[#This Row],[واحد شمارش]]</f>
        <v>شل</v>
      </c>
      <c r="I419">
        <f>[1]!جدول1[[#This Row],[تعداد در بسته ]]</f>
        <v>12</v>
      </c>
      <c r="J419" t="str">
        <f>[1]!جدول1[[#This Row],[واحد شمارش بسته ]]</f>
        <v>بطری</v>
      </c>
      <c r="K419" s="1">
        <v>10092042</v>
      </c>
      <c r="L419">
        <f>[1]!جدول1[[#This Row],[درصد تخفیف]]</f>
        <v>0</v>
      </c>
      <c r="M419">
        <f>[1]!جدول1[[#This Row],[تعداد موجودی کالا]]</f>
        <v>107</v>
      </c>
      <c r="N419" t="str">
        <f>[1]!جدول1[[#This Row],[توضیحات محصول]]</f>
        <v>قیمت مصرف کننده  1,000,000 ریال می با شد که سود خرید شما از این محصول مبلغ 158,997 معادل %19 می باشد</v>
      </c>
    </row>
    <row r="420" spans="1:14" x14ac:dyDescent="0.25">
      <c r="A420" t="str">
        <f>[1]!جدول1[[#This Row],[نام محصول]]</f>
        <v xml:space="preserve">* شربت 780cc ( پرتقال ) 100ف </v>
      </c>
      <c r="B420" t="str">
        <f>[1]!جدول1[[#This Row],[کد اختصاصی کالا (بارکد)]]</f>
        <v>10457</v>
      </c>
      <c r="C420" t="str">
        <f>[1]!جدول1[[#This Row],[گروه محصول]]</f>
        <v>شربت و سیروپ</v>
      </c>
      <c r="D420" t="str">
        <f>[1]!جدول1[[#This Row],[فروشگاه]]</f>
        <v>سن ایچ پخش شرکا</v>
      </c>
      <c r="E420" s="1">
        <v>814445</v>
      </c>
      <c r="F420">
        <f>[1]!جدول1[[#This Row],[تعداد فروش]]</f>
        <v>402</v>
      </c>
      <c r="G420">
        <f>[1]!جدول1[[#This Row],[قیمت خرید ]]</f>
        <v>804788</v>
      </c>
      <c r="H420" t="str">
        <f>[1]!جدول1[[#This Row],[واحد شمارش]]</f>
        <v>شل</v>
      </c>
      <c r="I420">
        <f>[1]!جدول1[[#This Row],[تعداد در بسته ]]</f>
        <v>12</v>
      </c>
      <c r="J420" t="str">
        <f>[1]!جدول1[[#This Row],[واحد شمارش بسته ]]</f>
        <v>بطری</v>
      </c>
      <c r="K420" s="1">
        <v>9773345</v>
      </c>
      <c r="L420">
        <f>[1]!جدول1[[#This Row],[درصد تخفیف]]</f>
        <v>0</v>
      </c>
      <c r="M420">
        <f>[1]!جدول1[[#This Row],[تعداد موجودی کالا]]</f>
        <v>951</v>
      </c>
      <c r="N420" t="str">
        <f>[1]!جدول1[[#This Row],[توضیحات محصول]]</f>
        <v>قیمت مصرف کننده  1,000,000 ریال می با شد که سود خرید شما از این محصول مبلغ 185,555 معادل %23 می باشد</v>
      </c>
    </row>
    <row r="421" spans="1:14" x14ac:dyDescent="0.25">
      <c r="A421" t="str">
        <f>[1]!جدول1[[#This Row],[نام محصول]]</f>
        <v>* شربت 780cc ( لیمو ) 100000 ف نداریم</v>
      </c>
      <c r="B421" t="str">
        <f>[1]!جدول1[[#This Row],[کد اختصاصی کالا (بارکد)]]</f>
        <v>10458</v>
      </c>
      <c r="C421" t="str">
        <f>[1]!جدول1[[#This Row],[گروه محصول]]</f>
        <v>شربت و سیروپ</v>
      </c>
      <c r="D421" t="str">
        <f>[1]!جدول1[[#This Row],[فروشگاه]]</f>
        <v>سن ایچ پخش شرکا</v>
      </c>
      <c r="E421" s="1">
        <v>841003</v>
      </c>
      <c r="F421">
        <f>[1]!جدول1[[#This Row],[تعداد فروش]]</f>
        <v>0</v>
      </c>
      <c r="G421">
        <f>[1]!جدول1[[#This Row],[قیمت خرید ]]</f>
        <v>804788</v>
      </c>
      <c r="H421" t="str">
        <f>[1]!جدول1[[#This Row],[واحد شمارش]]</f>
        <v>شل</v>
      </c>
      <c r="I421">
        <f>[1]!جدول1[[#This Row],[تعداد در بسته ]]</f>
        <v>12</v>
      </c>
      <c r="J421" t="str">
        <f>[1]!جدول1[[#This Row],[واحد شمارش بسته ]]</f>
        <v>بطری</v>
      </c>
      <c r="K421" s="1">
        <v>10092042</v>
      </c>
      <c r="L421">
        <f>[1]!جدول1[[#This Row],[درصد تخفیف]]</f>
        <v>0</v>
      </c>
      <c r="M421">
        <f>[1]!جدول1[[#This Row],[تعداد موجودی کالا]]</f>
        <v>39</v>
      </c>
      <c r="N421" t="str">
        <f>[1]!جدول1[[#This Row],[توضیحات محصول]]</f>
        <v>قیمت مصرف کننده  1,000,000 ریال می با شد که سود خرید شما از این محصول مبلغ 158,997 معادل %19 می باشد</v>
      </c>
    </row>
    <row r="422" spans="1:14" x14ac:dyDescent="0.25">
      <c r="A422" t="str">
        <f>[1]!جدول1[[#This Row],[نام محصول]]</f>
        <v>شربت 780cc ( موهیتو ) 100ف</v>
      </c>
      <c r="B422" t="str">
        <f>[1]!جدول1[[#This Row],[کد اختصاصی کالا (بارکد)]]</f>
        <v>10459</v>
      </c>
      <c r="C422" t="str">
        <f>[1]!جدول1[[#This Row],[گروه محصول]]</f>
        <v>شربت و سیروپ</v>
      </c>
      <c r="D422" t="str">
        <f>[1]!جدول1[[#This Row],[فروشگاه]]</f>
        <v>سن ایچ پخش شرکا</v>
      </c>
      <c r="E422" s="1">
        <v>841002</v>
      </c>
      <c r="F422">
        <f>[1]!جدول1[[#This Row],[تعداد فروش]]</f>
        <v>0</v>
      </c>
      <c r="G422">
        <f>[1]!جدول1[[#This Row],[قیمت خرید ]]</f>
        <v>804787</v>
      </c>
      <c r="H422" t="str">
        <f>[1]!جدول1[[#This Row],[واحد شمارش]]</f>
        <v>شل</v>
      </c>
      <c r="I422">
        <f>[1]!جدول1[[#This Row],[تعداد در بسته ]]</f>
        <v>12</v>
      </c>
      <c r="J422" t="str">
        <f>[1]!جدول1[[#This Row],[واحد شمارش بسته ]]</f>
        <v>بطری</v>
      </c>
      <c r="K422" s="1">
        <v>10092029</v>
      </c>
      <c r="L422">
        <f>[1]!جدول1[[#This Row],[درصد تخفیف]]</f>
        <v>0</v>
      </c>
      <c r="M422">
        <f>[1]!جدول1[[#This Row],[تعداد موجودی کالا]]</f>
        <v>0</v>
      </c>
      <c r="N422" t="str">
        <f>[1]!جدول1[[#This Row],[توضیحات محصول]]</f>
        <v>قیمت مصرف کننده  1,000,000 ریال می با شد که سود خرید شما از این محصول مبلغ 158,998 معادل %19 می باشد</v>
      </c>
    </row>
    <row r="423" spans="1:14" x14ac:dyDescent="0.25">
      <c r="A423" t="str">
        <f>[1]!جدول1[[#This Row],[نام محصول]]</f>
        <v>شربت 780cc ( انگور قرمز )</v>
      </c>
      <c r="B423" t="str">
        <f>[1]!جدول1[[#This Row],[کد اختصاصی کالا (بارکد)]]</f>
        <v>10460</v>
      </c>
      <c r="C423" t="str">
        <f>[1]!جدول1[[#This Row],[گروه محصول]]</f>
        <v>شربت و سیروپ</v>
      </c>
      <c r="D423" t="str">
        <f>[1]!جدول1[[#This Row],[فروشگاه]]</f>
        <v>سن ایچ پخش شرکا</v>
      </c>
      <c r="E423" s="1">
        <v>0</v>
      </c>
      <c r="F423">
        <f>[1]!جدول1[[#This Row],[تعداد فروش]]</f>
        <v>0</v>
      </c>
      <c r="G423">
        <f>[1]!جدول1[[#This Row],[قیمت خرید ]]</f>
        <v>0</v>
      </c>
      <c r="H423" t="str">
        <f>[1]!جدول1[[#This Row],[واحد شمارش]]</f>
        <v>شل</v>
      </c>
      <c r="I423">
        <f>[1]!جدول1[[#This Row],[تعداد در بسته ]]</f>
        <v>6</v>
      </c>
      <c r="J423" t="str">
        <f>[1]!جدول1[[#This Row],[واحد شمارش بسته ]]</f>
        <v>بطری</v>
      </c>
      <c r="K423" s="1">
        <v>0</v>
      </c>
      <c r="L423">
        <f>[1]!جدول1[[#This Row],[درصد تخفیف]]</f>
        <v>0</v>
      </c>
      <c r="M423">
        <f>[1]!جدول1[[#This Row],[تعداد موجودی کالا]]</f>
        <v>0</v>
      </c>
      <c r="N423">
        <f>[1]!جدول1[[#This Row],[توضیحات محصول]]</f>
        <v>0</v>
      </c>
    </row>
    <row r="424" spans="1:14" x14ac:dyDescent="0.25">
      <c r="A424" t="str">
        <f>[1]!جدول1[[#This Row],[نام محصول]]</f>
        <v>شربت 780cc (عدد6  ) آلبالو84ف</v>
      </c>
      <c r="B424" t="str">
        <f>[1]!جدول1[[#This Row],[کد اختصاصی کالا (بارکد)]]</f>
        <v>10461</v>
      </c>
      <c r="C424" t="str">
        <f>[1]!جدول1[[#This Row],[گروه محصول]]</f>
        <v>شربت و سیروپ</v>
      </c>
      <c r="D424" t="str">
        <f>[1]!جدول1[[#This Row],[فروشگاه]]</f>
        <v>سن ایچ پخش شرکا</v>
      </c>
      <c r="E424" s="1">
        <v>706451</v>
      </c>
      <c r="F424">
        <f>[1]!جدول1[[#This Row],[تعداد فروش]]</f>
        <v>0</v>
      </c>
      <c r="G424">
        <f>[1]!جدول1[[#This Row],[قیمت خرید ]]</f>
        <v>523117</v>
      </c>
      <c r="H424" t="str">
        <f>[1]!جدول1[[#This Row],[واحد شمارش]]</f>
        <v>شل</v>
      </c>
      <c r="I424">
        <f>[1]!جدول1[[#This Row],[تعداد در بسته ]]</f>
        <v>6</v>
      </c>
      <c r="J424" t="str">
        <f>[1]!جدول1[[#This Row],[واحد شمارش بسته ]]</f>
        <v>بطری</v>
      </c>
      <c r="K424" s="1">
        <v>4238708</v>
      </c>
      <c r="L424">
        <f>[1]!جدول1[[#This Row],[درصد تخفیف]]</f>
        <v>0</v>
      </c>
      <c r="M424">
        <f>[1]!جدول1[[#This Row],[تعداد موجودی کالا]]</f>
        <v>0</v>
      </c>
      <c r="N424" t="str">
        <f>[1]!جدول1[[#This Row],[توضیحات محصول]]</f>
        <v>قیمت مصرف کننده  840,000 ریال می با شد که سود خرید شما از این محصول مبلغ 133,549 معادل %19 می باشد</v>
      </c>
    </row>
    <row r="425" spans="1:14" x14ac:dyDescent="0.25">
      <c r="A425" t="str">
        <f>[1]!جدول1[[#This Row],[نام محصول]]</f>
        <v>شربت 780cc ( اناناس ) 65ف</v>
      </c>
      <c r="B425" t="str">
        <f>[1]!جدول1[[#This Row],[کد اختصاصی کالا (بارکد)]]</f>
        <v>10462</v>
      </c>
      <c r="C425" t="str">
        <f>[1]!جدول1[[#This Row],[گروه محصول]]</f>
        <v>شربت و سیروپ</v>
      </c>
      <c r="D425" t="str">
        <f>[1]!جدول1[[#This Row],[فروشگاه]]</f>
        <v>سن ایچ پخش شرکا</v>
      </c>
      <c r="E425" s="1">
        <v>546657</v>
      </c>
      <c r="F425">
        <f>[1]!جدول1[[#This Row],[تعداد فروش]]</f>
        <v>0</v>
      </c>
      <c r="G425">
        <f>[1]!جدول1[[#This Row],[قیمت خرید ]]</f>
        <v>523117</v>
      </c>
      <c r="H425" t="str">
        <f>[1]!جدول1[[#This Row],[واحد شمارش]]</f>
        <v>شل</v>
      </c>
      <c r="I425">
        <f>[1]!جدول1[[#This Row],[تعداد در بسته ]]</f>
        <v>6</v>
      </c>
      <c r="J425" t="str">
        <f>[1]!جدول1[[#This Row],[واحد شمارش بسته ]]</f>
        <v>بطری</v>
      </c>
      <c r="K425" s="1">
        <v>3279944</v>
      </c>
      <c r="L425">
        <f>[1]!جدول1[[#This Row],[درصد تخفیف]]</f>
        <v>0</v>
      </c>
      <c r="M425">
        <f>[1]!جدول1[[#This Row],[تعداد موجودی کالا]]</f>
        <v>0</v>
      </c>
      <c r="N425" t="str">
        <f>[1]!جدول1[[#This Row],[توضیحات محصول]]</f>
        <v>قیمت مصرف کننده  650,000 ریال می با شد که سود خرید شما از این محصول مبلغ 103,343 معادل %19 می باشد</v>
      </c>
    </row>
    <row r="426" spans="1:14" x14ac:dyDescent="0.25">
      <c r="A426" t="str">
        <f>[1]!جدول1[[#This Row],[نام محصول]]</f>
        <v>شربت 1100cc ( بلوکاراسائو )</v>
      </c>
      <c r="B426" t="str">
        <f>[1]!جدول1[[#This Row],[کد اختصاصی کالا (بارکد)]]</f>
        <v>10463</v>
      </c>
      <c r="C426" t="str">
        <f>[1]!جدول1[[#This Row],[گروه محصول]]</f>
        <v>شربت و سیروپ</v>
      </c>
      <c r="D426" t="str">
        <f>[1]!جدول1[[#This Row],[فروشگاه]]</f>
        <v>سن ایچ پخش شرکا</v>
      </c>
      <c r="E426" s="1">
        <v>1283711</v>
      </c>
      <c r="F426">
        <f>[1]!جدول1[[#This Row],[تعداد فروش]]</f>
        <v>21</v>
      </c>
      <c r="G426">
        <f>[1]!جدول1[[#This Row],[قیمت خرید ]]</f>
        <v>1167010</v>
      </c>
      <c r="H426" t="str">
        <f>[1]!جدول1[[#This Row],[واحد شمارش]]</f>
        <v>شل</v>
      </c>
      <c r="I426">
        <f>[1]!جدول1[[#This Row],[تعداد در بسته ]]</f>
        <v>6</v>
      </c>
      <c r="J426" t="str">
        <f>[1]!جدول1[[#This Row],[واحد شمارش بسته ]]</f>
        <v>بطری</v>
      </c>
      <c r="K426" s="1">
        <v>7702266</v>
      </c>
      <c r="L426">
        <f>[1]!جدول1[[#This Row],[درصد تخفیف]]</f>
        <v>0</v>
      </c>
      <c r="M426">
        <f>[1]!جدول1[[#This Row],[تعداد موجودی کالا]]</f>
        <v>0</v>
      </c>
      <c r="N426" t="str">
        <f>[1]!جدول1[[#This Row],[توضیحات محصول]]</f>
        <v>قیمت مصرف کننده  1,450,000 ریال می با شد که سود خرید شما از این محصول مبلغ 166,289 معادل %13 می باشد</v>
      </c>
    </row>
    <row r="427" spans="1:14" x14ac:dyDescent="0.25">
      <c r="A427" t="str">
        <f>[1]!جدول1[[#This Row],[نام محصول]]</f>
        <v>شربت 780cc ( پرتقال )  6ع 84ف#</v>
      </c>
      <c r="B427" t="str">
        <f>[1]!جدول1[[#This Row],[کد اختصاصی کالا (بارکد)]]</f>
        <v>10464</v>
      </c>
      <c r="C427" t="str">
        <f>[1]!جدول1[[#This Row],[گروه محصول]]</f>
        <v>شربت و سیروپ</v>
      </c>
      <c r="D427" t="str">
        <f>[1]!جدول1[[#This Row],[فروشگاه]]</f>
        <v>سن ایچ پخش شرکا</v>
      </c>
      <c r="E427" s="1">
        <v>706451</v>
      </c>
      <c r="F427">
        <f>[1]!جدول1[[#This Row],[تعداد فروش]]</f>
        <v>0</v>
      </c>
      <c r="G427">
        <f>[1]!جدول1[[#This Row],[قیمت خرید ]]</f>
        <v>523117</v>
      </c>
      <c r="H427" t="str">
        <f>[1]!جدول1[[#This Row],[واحد شمارش]]</f>
        <v>شل</v>
      </c>
      <c r="I427">
        <f>[1]!جدول1[[#This Row],[تعداد در بسته ]]</f>
        <v>6</v>
      </c>
      <c r="J427" t="str">
        <f>[1]!جدول1[[#This Row],[واحد شمارش بسته ]]</f>
        <v>بطری</v>
      </c>
      <c r="K427" s="1">
        <v>4238708</v>
      </c>
      <c r="L427">
        <f>[1]!جدول1[[#This Row],[درصد تخفیف]]</f>
        <v>0</v>
      </c>
      <c r="M427">
        <f>[1]!جدول1[[#This Row],[تعداد موجودی کالا]]</f>
        <v>0</v>
      </c>
      <c r="N427" t="str">
        <f>[1]!جدول1[[#This Row],[توضیحات محصول]]</f>
        <v>قیمت مصرف کننده  840,000 ریال می با شد که سود خرید شما از این محصول مبلغ 133,549 معادل %19 می باشد</v>
      </c>
    </row>
    <row r="428" spans="1:14" x14ac:dyDescent="0.25">
      <c r="A428" t="str">
        <f>[1]!جدول1[[#This Row],[نام محصول]]</f>
        <v>شربت 780cc ( پرتقال تو سرخ )</v>
      </c>
      <c r="B428" t="str">
        <f>[1]!جدول1[[#This Row],[کد اختصاصی کالا (بارکد)]]</f>
        <v>10465</v>
      </c>
      <c r="C428" t="str">
        <f>[1]!جدول1[[#This Row],[گروه محصول]]</f>
        <v>شربت و سیروپ</v>
      </c>
      <c r="D428" t="str">
        <f>[1]!جدول1[[#This Row],[فروشگاه]]</f>
        <v>سن ایچ پخش شرکا</v>
      </c>
      <c r="E428" s="1">
        <v>0</v>
      </c>
      <c r="F428">
        <f>[1]!جدول1[[#This Row],[تعداد فروش]]</f>
        <v>0</v>
      </c>
      <c r="G428">
        <f>[1]!جدول1[[#This Row],[قیمت خرید ]]</f>
        <v>0</v>
      </c>
      <c r="H428" t="str">
        <f>[1]!جدول1[[#This Row],[واحد شمارش]]</f>
        <v>شل</v>
      </c>
      <c r="I428">
        <f>[1]!جدول1[[#This Row],[تعداد در بسته ]]</f>
        <v>6</v>
      </c>
      <c r="J428" t="str">
        <f>[1]!جدول1[[#This Row],[واحد شمارش بسته ]]</f>
        <v>بطری</v>
      </c>
      <c r="K428" s="1">
        <v>0</v>
      </c>
      <c r="L428">
        <f>[1]!جدول1[[#This Row],[درصد تخفیف]]</f>
        <v>0</v>
      </c>
      <c r="M428">
        <f>[1]!جدول1[[#This Row],[تعداد موجودی کالا]]</f>
        <v>0</v>
      </c>
      <c r="N428">
        <f>[1]!جدول1[[#This Row],[توضیحات محصول]]</f>
        <v>0</v>
      </c>
    </row>
    <row r="429" spans="1:14" x14ac:dyDescent="0.25">
      <c r="A429" t="str">
        <f>[1]!جدول1[[#This Row],[نام محصول]]</f>
        <v>شربت 780cc ( پشن فروت ) 84ف</v>
      </c>
      <c r="B429" t="str">
        <f>[1]!جدول1[[#This Row],[کد اختصاصی کالا (بارکد)]]</f>
        <v>10466</v>
      </c>
      <c r="C429" t="str">
        <f>[1]!جدول1[[#This Row],[گروه محصول]]</f>
        <v>شربت و سیروپ</v>
      </c>
      <c r="D429" t="str">
        <f>[1]!جدول1[[#This Row],[فروشگاه]]</f>
        <v>سن ایچ پخش شرکا</v>
      </c>
      <c r="E429" s="1">
        <v>706451</v>
      </c>
      <c r="F429">
        <f>[1]!جدول1[[#This Row],[تعداد فروش]]</f>
        <v>0</v>
      </c>
      <c r="G429">
        <f>[1]!جدول1[[#This Row],[قیمت خرید ]]</f>
        <v>676030</v>
      </c>
      <c r="H429" t="str">
        <f>[1]!جدول1[[#This Row],[واحد شمارش]]</f>
        <v>شل</v>
      </c>
      <c r="I429">
        <f>[1]!جدول1[[#This Row],[تعداد در بسته ]]</f>
        <v>6</v>
      </c>
      <c r="J429" t="str">
        <f>[1]!جدول1[[#This Row],[واحد شمارش بسته ]]</f>
        <v>بطری</v>
      </c>
      <c r="K429" s="1">
        <v>4238708</v>
      </c>
      <c r="L429">
        <f>[1]!جدول1[[#This Row],[درصد تخفیف]]</f>
        <v>0</v>
      </c>
      <c r="M429">
        <f>[1]!جدول1[[#This Row],[تعداد موجودی کالا]]</f>
        <v>0</v>
      </c>
      <c r="N429" t="str">
        <f>[1]!جدول1[[#This Row],[توضیحات محصول]]</f>
        <v>قیمت مصرف کننده  840,000 ریال می با شد که سود خرید شما از این محصول مبلغ 133,549 معادل %19 می باشد</v>
      </c>
    </row>
    <row r="430" spans="1:14" x14ac:dyDescent="0.25">
      <c r="A430" t="str">
        <f>[1]!جدول1[[#This Row],[نام محصول]]</f>
        <v>شربت 780cc ( کارامل )</v>
      </c>
      <c r="B430" t="str">
        <f>[1]!جدول1[[#This Row],[کد اختصاصی کالا (بارکد)]]</f>
        <v>10467</v>
      </c>
      <c r="C430" t="str">
        <f>[1]!جدول1[[#This Row],[گروه محصول]]</f>
        <v>شربت و سیروپ</v>
      </c>
      <c r="D430" t="str">
        <f>[1]!جدول1[[#This Row],[فروشگاه]]</f>
        <v>سن ایچ پخش شرکا</v>
      </c>
      <c r="E430" s="1">
        <v>0</v>
      </c>
      <c r="F430">
        <f>[1]!جدول1[[#This Row],[تعداد فروش]]</f>
        <v>0</v>
      </c>
      <c r="G430">
        <f>[1]!جدول1[[#This Row],[قیمت خرید ]]</f>
        <v>0</v>
      </c>
      <c r="H430" t="str">
        <f>[1]!جدول1[[#This Row],[واحد شمارش]]</f>
        <v>شل</v>
      </c>
      <c r="I430">
        <f>[1]!جدول1[[#This Row],[تعداد در بسته ]]</f>
        <v>6</v>
      </c>
      <c r="J430" t="str">
        <f>[1]!جدول1[[#This Row],[واحد شمارش بسته ]]</f>
        <v>بطری</v>
      </c>
      <c r="K430" s="1">
        <v>0</v>
      </c>
      <c r="L430">
        <f>[1]!جدول1[[#This Row],[درصد تخفیف]]</f>
        <v>0</v>
      </c>
      <c r="M430">
        <f>[1]!جدول1[[#This Row],[تعداد موجودی کالا]]</f>
        <v>0</v>
      </c>
      <c r="N430">
        <f>[1]!جدول1[[#This Row],[توضیحات محصول]]</f>
        <v>0</v>
      </c>
    </row>
    <row r="431" spans="1:14" x14ac:dyDescent="0.25">
      <c r="A431" t="str">
        <f>[1]!جدول1[[#This Row],[نام محصول]]</f>
        <v>شربت 780cc ( لیمو )6ع100ف</v>
      </c>
      <c r="B431" t="str">
        <f>[1]!جدول1[[#This Row],[کد اختصاصی کالا (بارکد)]]</f>
        <v>10468</v>
      </c>
      <c r="C431" t="str">
        <f>[1]!جدول1[[#This Row],[گروه محصول]]</f>
        <v>شربت و سیروپ</v>
      </c>
      <c r="D431" t="str">
        <f>[1]!جدول1[[#This Row],[فروشگاه]]</f>
        <v>سن ایچ پخش شرکا</v>
      </c>
      <c r="E431" s="1">
        <v>814445</v>
      </c>
      <c r="F431">
        <f>[1]!جدول1[[#This Row],[تعداد فروش]]</f>
        <v>12</v>
      </c>
      <c r="G431">
        <f>[1]!جدول1[[#This Row],[قیمت خرید ]]</f>
        <v>804788</v>
      </c>
      <c r="H431" t="str">
        <f>[1]!جدول1[[#This Row],[واحد شمارش]]</f>
        <v>شل</v>
      </c>
      <c r="I431">
        <f>[1]!جدول1[[#This Row],[تعداد در بسته ]]</f>
        <v>6</v>
      </c>
      <c r="J431" t="str">
        <f>[1]!جدول1[[#This Row],[واحد شمارش بسته ]]</f>
        <v>بطری</v>
      </c>
      <c r="K431" s="1">
        <v>4886673</v>
      </c>
      <c r="L431">
        <f>[1]!جدول1[[#This Row],[درصد تخفیف]]</f>
        <v>0</v>
      </c>
      <c r="M431">
        <f>[1]!جدول1[[#This Row],[تعداد موجودی کالا]]</f>
        <v>86</v>
      </c>
      <c r="N431" t="str">
        <f>[1]!جدول1[[#This Row],[توضیحات محصول]]</f>
        <v>قیمت مصرف کننده  1,000,000 ریال می با شد که سود خرید شما از این محصول مبلغ 185,555 معادل %23 می باشد</v>
      </c>
    </row>
    <row r="432" spans="1:14" x14ac:dyDescent="0.25">
      <c r="A432" t="str">
        <f>[1]!جدول1[[#This Row],[نام محصول]]</f>
        <v>* شربت 780cc ( موهیتو )100000ف نداریم</v>
      </c>
      <c r="B432" t="str">
        <f>[1]!جدول1[[#This Row],[کد اختصاصی کالا (بارکد)]]</f>
        <v>10469</v>
      </c>
      <c r="C432" t="str">
        <f>[1]!جدول1[[#This Row],[گروه محصول]]</f>
        <v>شربت و سیروپ</v>
      </c>
      <c r="D432" t="str">
        <f>[1]!جدول1[[#This Row],[فروشگاه]]</f>
        <v>سن ایچ پخش شرکا</v>
      </c>
      <c r="E432" s="1">
        <v>841003</v>
      </c>
      <c r="F432">
        <f>[1]!جدول1[[#This Row],[تعداد فروش]]</f>
        <v>0</v>
      </c>
      <c r="G432">
        <f>[1]!جدول1[[#This Row],[قیمت خرید ]]</f>
        <v>804788</v>
      </c>
      <c r="H432" t="str">
        <f>[1]!جدول1[[#This Row],[واحد شمارش]]</f>
        <v>شل</v>
      </c>
      <c r="I432">
        <f>[1]!جدول1[[#This Row],[تعداد در بسته ]]</f>
        <v>6</v>
      </c>
      <c r="J432" t="str">
        <f>[1]!جدول1[[#This Row],[واحد شمارش بسته ]]</f>
        <v>بطری</v>
      </c>
      <c r="K432" s="1">
        <v>5046021</v>
      </c>
      <c r="L432">
        <f>[1]!جدول1[[#This Row],[درصد تخفیف]]</f>
        <v>0</v>
      </c>
      <c r="M432">
        <f>[1]!جدول1[[#This Row],[تعداد موجودی کالا]]</f>
        <v>7</v>
      </c>
      <c r="N432" t="str">
        <f>[1]!جدول1[[#This Row],[توضیحات محصول]]</f>
        <v>قیمت مصرف کننده  1,000,000 ریال می با شد که سود خرید شما از این محصول مبلغ 158,997 معادل %19 می باشد</v>
      </c>
    </row>
    <row r="433" spans="1:14" x14ac:dyDescent="0.25">
      <c r="A433" t="str">
        <f>[1]!جدول1[[#This Row],[نام محصول]]</f>
        <v xml:space="preserve">شربت 840cc (بلوکاراسائوسن ) </v>
      </c>
      <c r="B433" t="str">
        <f>[1]!جدول1[[#This Row],[کد اختصاصی کالا (بارکد)]]</f>
        <v>10471</v>
      </c>
      <c r="C433" t="str">
        <f>[1]!جدول1[[#This Row],[گروه محصول]]</f>
        <v>شربت و سیروپ</v>
      </c>
      <c r="D433" t="str">
        <f>[1]!جدول1[[#This Row],[فروشگاه]]</f>
        <v>سن ایچ پخش شرکا</v>
      </c>
      <c r="E433" s="1">
        <v>0</v>
      </c>
      <c r="F433">
        <f>[1]!جدول1[[#This Row],[تعداد فروش]]</f>
        <v>0</v>
      </c>
      <c r="G433">
        <f>[1]!جدول1[[#This Row],[قیمت خرید ]]</f>
        <v>0</v>
      </c>
      <c r="H433" t="str">
        <f>[1]!جدول1[[#This Row],[واحد شمارش]]</f>
        <v>شل</v>
      </c>
      <c r="I433">
        <f>[1]!جدول1[[#This Row],[تعداد در بسته ]]</f>
        <v>6</v>
      </c>
      <c r="J433" t="str">
        <f>[1]!جدول1[[#This Row],[واحد شمارش بسته ]]</f>
        <v>بطری</v>
      </c>
      <c r="K433" s="1">
        <v>0</v>
      </c>
      <c r="L433">
        <f>[1]!جدول1[[#This Row],[درصد تخفیف]]</f>
        <v>0</v>
      </c>
      <c r="M433">
        <f>[1]!جدول1[[#This Row],[تعداد موجودی کالا]]</f>
        <v>0</v>
      </c>
      <c r="N433">
        <f>[1]!جدول1[[#This Row],[توضیحات محصول]]</f>
        <v>0</v>
      </c>
    </row>
    <row r="434" spans="1:14" x14ac:dyDescent="0.25">
      <c r="A434" t="str">
        <f>[1]!جدول1[[#This Row],[نام محصول]]</f>
        <v>شربت 840cc ( گل رز )</v>
      </c>
      <c r="B434" t="str">
        <f>[1]!جدول1[[#This Row],[کد اختصاصی کالا (بارکد)]]</f>
        <v>10472</v>
      </c>
      <c r="C434" t="str">
        <f>[1]!جدول1[[#This Row],[گروه محصول]]</f>
        <v>شربت و سیروپ</v>
      </c>
      <c r="D434" t="str">
        <f>[1]!جدول1[[#This Row],[فروشگاه]]</f>
        <v>سن ایچ پخش شرکا</v>
      </c>
      <c r="E434" s="1">
        <v>0</v>
      </c>
      <c r="F434">
        <f>[1]!جدول1[[#This Row],[تعداد فروش]]</f>
        <v>0</v>
      </c>
      <c r="G434">
        <f>[1]!جدول1[[#This Row],[قیمت خرید ]]</f>
        <v>0</v>
      </c>
      <c r="H434" t="str">
        <f>[1]!جدول1[[#This Row],[واحد شمارش]]</f>
        <v>شل</v>
      </c>
      <c r="I434">
        <f>[1]!جدول1[[#This Row],[تعداد در بسته ]]</f>
        <v>6</v>
      </c>
      <c r="J434" t="str">
        <f>[1]!جدول1[[#This Row],[واحد شمارش بسته ]]</f>
        <v>بطری</v>
      </c>
      <c r="K434" s="1">
        <v>0</v>
      </c>
      <c r="L434">
        <f>[1]!جدول1[[#This Row],[درصد تخفیف]]</f>
        <v>0</v>
      </c>
      <c r="M434">
        <f>[1]!جدول1[[#This Row],[تعداد موجودی کالا]]</f>
        <v>0</v>
      </c>
      <c r="N434">
        <f>[1]!جدول1[[#This Row],[توضیحات محصول]]</f>
        <v>0</v>
      </c>
    </row>
    <row r="435" spans="1:14" x14ac:dyDescent="0.25">
      <c r="A435" t="str">
        <f>[1]!جدول1[[#This Row],[نام محصول]]</f>
        <v>* شربت گالن 3kgr ( البالو )  300ف#</v>
      </c>
      <c r="B435" t="str">
        <f>[1]!جدول1[[#This Row],[کد اختصاصی کالا (بارکد)]]</f>
        <v>10475</v>
      </c>
      <c r="C435" t="str">
        <f>[1]!جدول1[[#This Row],[گروه محصول]]</f>
        <v>شربت و سیروپ</v>
      </c>
      <c r="D435" t="str">
        <f>[1]!جدول1[[#This Row],[فروشگاه]]</f>
        <v>سن ایچ پخش شرکا</v>
      </c>
      <c r="E435" s="1">
        <v>2523011</v>
      </c>
      <c r="F435">
        <f>[1]!جدول1[[#This Row],[تعداد فروش]]</f>
        <v>0</v>
      </c>
      <c r="G435">
        <f>[1]!جدول1[[#This Row],[قیمت خرید ]]</f>
        <v>2414365</v>
      </c>
      <c r="H435" t="str">
        <f>[1]!جدول1[[#This Row],[واحد شمارش]]</f>
        <v>کارتن</v>
      </c>
      <c r="I435">
        <f>[1]!جدول1[[#This Row],[تعداد در بسته ]]</f>
        <v>4</v>
      </c>
      <c r="J435" t="str">
        <f>[1]!جدول1[[#This Row],[واحد شمارش بسته ]]</f>
        <v>گالن</v>
      </c>
      <c r="K435" s="1">
        <v>10092046</v>
      </c>
      <c r="L435">
        <f>[1]!جدول1[[#This Row],[درصد تخفیف]]</f>
        <v>0</v>
      </c>
      <c r="M435">
        <f>[1]!جدول1[[#This Row],[تعداد موجودی کالا]]</f>
        <v>15</v>
      </c>
      <c r="N435" t="str">
        <f>[1]!جدول1[[#This Row],[توضیحات محصول]]</f>
        <v>قیمت مصرف کننده  3,000,000 ریال می با شد که سود خرید شما از این محصول مبلغ 476,989 معادل %19 می باشد</v>
      </c>
    </row>
    <row r="436" spans="1:14" x14ac:dyDescent="0.25">
      <c r="A436" t="str">
        <f>[1]!جدول1[[#This Row],[نام محصول]]</f>
        <v>* شربت گالن 3kgr ( اناناس )300ف#</v>
      </c>
      <c r="B436" t="str">
        <f>[1]!جدول1[[#This Row],[کد اختصاصی کالا (بارکد)]]</f>
        <v>10476</v>
      </c>
      <c r="C436" t="str">
        <f>[1]!جدول1[[#This Row],[گروه محصول]]</f>
        <v>شربت و سیروپ</v>
      </c>
      <c r="D436" t="str">
        <f>[1]!جدول1[[#This Row],[فروشگاه]]</f>
        <v>سن ایچ پخش شرکا</v>
      </c>
      <c r="E436" s="1">
        <v>2523011</v>
      </c>
      <c r="F436">
        <f>[1]!جدول1[[#This Row],[تعداد فروش]]</f>
        <v>0</v>
      </c>
      <c r="G436">
        <f>[1]!جدول1[[#This Row],[قیمت خرید ]]</f>
        <v>2414365</v>
      </c>
      <c r="H436" t="str">
        <f>[1]!جدول1[[#This Row],[واحد شمارش]]</f>
        <v>کارتن</v>
      </c>
      <c r="I436">
        <f>[1]!جدول1[[#This Row],[تعداد در بسته ]]</f>
        <v>4</v>
      </c>
      <c r="J436" t="str">
        <f>[1]!جدول1[[#This Row],[واحد شمارش بسته ]]</f>
        <v>گالن</v>
      </c>
      <c r="K436" s="1">
        <v>10092046</v>
      </c>
      <c r="L436">
        <f>[1]!جدول1[[#This Row],[درصد تخفیف]]</f>
        <v>0</v>
      </c>
      <c r="M436">
        <f>[1]!جدول1[[#This Row],[تعداد موجودی کالا]]</f>
        <v>0</v>
      </c>
      <c r="N436" t="str">
        <f>[1]!جدول1[[#This Row],[توضیحات محصول]]</f>
        <v>قیمت مصرف کننده  3,000,000 ریال می با شد که سود خرید شما از این محصول مبلغ 476,989 معادل %19 می باشد</v>
      </c>
    </row>
    <row r="437" spans="1:14" x14ac:dyDescent="0.25">
      <c r="A437" t="str">
        <f>[1]!جدول1[[#This Row],[نام محصول]]</f>
        <v>* شربت گالن 3kg ( پرتقال ) 300ف نداریم</v>
      </c>
      <c r="B437" t="str">
        <f>[1]!جدول1[[#This Row],[کد اختصاصی کالا (بارکد)]]</f>
        <v>10477</v>
      </c>
      <c r="C437" t="str">
        <f>[1]!جدول1[[#This Row],[گروه محصول]]</f>
        <v>شربت و سیروپ</v>
      </c>
      <c r="D437" t="str">
        <f>[1]!جدول1[[#This Row],[فروشگاه]]</f>
        <v>سن ایچ پخش شرکا</v>
      </c>
      <c r="E437" s="1">
        <v>2523011</v>
      </c>
      <c r="F437">
        <f>[1]!جدول1[[#This Row],[تعداد فروش]]</f>
        <v>0</v>
      </c>
      <c r="G437">
        <f>[1]!جدول1[[#This Row],[قیمت خرید ]]</f>
        <v>2414365</v>
      </c>
      <c r="H437" t="str">
        <f>[1]!جدول1[[#This Row],[واحد شمارش]]</f>
        <v>کارتن</v>
      </c>
      <c r="I437">
        <f>[1]!جدول1[[#This Row],[تعداد در بسته ]]</f>
        <v>4</v>
      </c>
      <c r="J437" t="str">
        <f>[1]!جدول1[[#This Row],[واحد شمارش بسته ]]</f>
        <v>گالن</v>
      </c>
      <c r="K437" s="1">
        <v>10092046</v>
      </c>
      <c r="L437">
        <f>[1]!جدول1[[#This Row],[درصد تخفیف]]</f>
        <v>0</v>
      </c>
      <c r="M437">
        <f>[1]!جدول1[[#This Row],[تعداد موجودی کالا]]</f>
        <v>11</v>
      </c>
      <c r="N437" t="str">
        <f>[1]!جدول1[[#This Row],[توضیحات محصول]]</f>
        <v>قیمت مصرف کننده  3,000,000 ریال می با شد که سود خرید شما از این محصول مبلغ 476,989 معادل %19 می باشد</v>
      </c>
    </row>
    <row r="438" spans="1:14" x14ac:dyDescent="0.25">
      <c r="A438" t="str">
        <f>[1]!جدول1[[#This Row],[نام محصول]]</f>
        <v>* شربت گالن 2kg ( انبه ) 215ف#</v>
      </c>
      <c r="B438" t="str">
        <f>[1]!جدول1[[#This Row],[کد اختصاصی کالا (بارکد)]]</f>
        <v>10478</v>
      </c>
      <c r="C438" t="str">
        <f>[1]!جدول1[[#This Row],[گروه محصول]]</f>
        <v>شربت و سیروپ</v>
      </c>
      <c r="D438" t="str">
        <f>[1]!جدول1[[#This Row],[فروشگاه]]</f>
        <v>سن ایچ پخش شرکا</v>
      </c>
      <c r="E438" s="1">
        <v>1808109</v>
      </c>
      <c r="F438">
        <f>[1]!جدول1[[#This Row],[تعداد فروش]]</f>
        <v>57</v>
      </c>
      <c r="G438">
        <f>[1]!جدول1[[#This Row],[قیمت خرید ]]</f>
        <v>1730248</v>
      </c>
      <c r="H438" t="str">
        <f>[1]!جدول1[[#This Row],[واحد شمارش]]</f>
        <v>کارتن</v>
      </c>
      <c r="I438">
        <f>[1]!جدول1[[#This Row],[تعداد در بسته ]]</f>
        <v>4</v>
      </c>
      <c r="J438" t="str">
        <f>[1]!جدول1[[#This Row],[واحد شمارش بسته ]]</f>
        <v>گالن</v>
      </c>
      <c r="K438" s="1">
        <v>7232437</v>
      </c>
      <c r="L438">
        <f>[1]!جدول1[[#This Row],[درصد تخفیف]]</f>
        <v>0</v>
      </c>
      <c r="M438">
        <f>[1]!جدول1[[#This Row],[تعداد موجودی کالا]]</f>
        <v>60</v>
      </c>
      <c r="N438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39" spans="1:14" x14ac:dyDescent="0.25">
      <c r="A439" t="str">
        <f>[1]!جدول1[[#This Row],[نام محصول]]</f>
        <v>* شربت گالن 2kg ( البالو ) 215ف</v>
      </c>
      <c r="B439" t="str">
        <f>[1]!جدول1[[#This Row],[کد اختصاصی کالا (بارکد)]]</f>
        <v>10479</v>
      </c>
      <c r="C439" t="str">
        <f>[1]!جدول1[[#This Row],[گروه محصول]]</f>
        <v>شربت و سیروپ</v>
      </c>
      <c r="D439" t="str">
        <f>[1]!جدول1[[#This Row],[فروشگاه]]</f>
        <v>سن ایچ پخش شرکا</v>
      </c>
      <c r="E439" s="1">
        <v>1808109</v>
      </c>
      <c r="F439">
        <f>[1]!جدول1[[#This Row],[تعداد فروش]]</f>
        <v>135</v>
      </c>
      <c r="G439">
        <f>[1]!جدول1[[#This Row],[قیمت خرید ]]</f>
        <v>1730248</v>
      </c>
      <c r="H439" t="str">
        <f>[1]!جدول1[[#This Row],[واحد شمارش]]</f>
        <v>کارتن</v>
      </c>
      <c r="I439">
        <f>[1]!جدول1[[#This Row],[تعداد در بسته ]]</f>
        <v>4</v>
      </c>
      <c r="J439" t="str">
        <f>[1]!جدول1[[#This Row],[واحد شمارش بسته ]]</f>
        <v>گالن</v>
      </c>
      <c r="K439" s="1">
        <v>7232437</v>
      </c>
      <c r="L439">
        <f>[1]!جدول1[[#This Row],[درصد تخفیف]]</f>
        <v>0</v>
      </c>
      <c r="M439">
        <f>[1]!جدول1[[#This Row],[تعداد موجودی کالا]]</f>
        <v>602</v>
      </c>
      <c r="N439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40" spans="1:14" x14ac:dyDescent="0.25">
      <c r="A440" t="str">
        <f>[1]!جدول1[[#This Row],[نام محصول]]</f>
        <v>* شربت گالن 2kg ( اناناس ) 215ف#</v>
      </c>
      <c r="B440" t="str">
        <f>[1]!جدول1[[#This Row],[کد اختصاصی کالا (بارکد)]]</f>
        <v>10480</v>
      </c>
      <c r="C440" t="str">
        <f>[1]!جدول1[[#This Row],[گروه محصول]]</f>
        <v>شربت و سیروپ</v>
      </c>
      <c r="D440" t="str">
        <f>[1]!جدول1[[#This Row],[فروشگاه]]</f>
        <v>سن ایچ پخش شرکا</v>
      </c>
      <c r="E440" s="1">
        <v>1808109</v>
      </c>
      <c r="F440">
        <f>[1]!جدول1[[#This Row],[تعداد فروش]]</f>
        <v>50</v>
      </c>
      <c r="G440">
        <f>[1]!جدول1[[#This Row],[قیمت خرید ]]</f>
        <v>1730248</v>
      </c>
      <c r="H440" t="str">
        <f>[1]!جدول1[[#This Row],[واحد شمارش]]</f>
        <v>کارتن</v>
      </c>
      <c r="I440">
        <f>[1]!جدول1[[#This Row],[تعداد در بسته ]]</f>
        <v>4</v>
      </c>
      <c r="J440" t="str">
        <f>[1]!جدول1[[#This Row],[واحد شمارش بسته ]]</f>
        <v>گالن</v>
      </c>
      <c r="K440" s="1">
        <v>7232437</v>
      </c>
      <c r="L440">
        <f>[1]!جدول1[[#This Row],[درصد تخفیف]]</f>
        <v>0</v>
      </c>
      <c r="M440">
        <f>[1]!جدول1[[#This Row],[تعداد موجودی کالا]]</f>
        <v>80</v>
      </c>
      <c r="N440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41" spans="1:14" x14ac:dyDescent="0.25">
      <c r="A441" t="str">
        <f>[1]!جدول1[[#This Row],[نام محصول]]</f>
        <v xml:space="preserve">* شربت گالن 2kg ( پرتقال ) 215ف </v>
      </c>
      <c r="B441" t="str">
        <f>[1]!جدول1[[#This Row],[کد اختصاصی کالا (بارکد)]]</f>
        <v>10481</v>
      </c>
      <c r="C441" t="str">
        <f>[1]!جدول1[[#This Row],[گروه محصول]]</f>
        <v>شربت و سیروپ</v>
      </c>
      <c r="D441" t="str">
        <f>[1]!جدول1[[#This Row],[فروشگاه]]</f>
        <v>سن ایچ پخش شرکا</v>
      </c>
      <c r="E441" s="1">
        <v>1808109</v>
      </c>
      <c r="F441">
        <f>[1]!جدول1[[#This Row],[تعداد فروش]]</f>
        <v>100</v>
      </c>
      <c r="G441">
        <f>[1]!جدول1[[#This Row],[قیمت خرید ]]</f>
        <v>1730248</v>
      </c>
      <c r="H441" t="str">
        <f>[1]!جدول1[[#This Row],[واحد شمارش]]</f>
        <v>کارتن</v>
      </c>
      <c r="I441">
        <f>[1]!جدول1[[#This Row],[تعداد در بسته ]]</f>
        <v>4</v>
      </c>
      <c r="J441" t="str">
        <f>[1]!جدول1[[#This Row],[واحد شمارش بسته ]]</f>
        <v>گالن</v>
      </c>
      <c r="K441" s="1">
        <v>7232437</v>
      </c>
      <c r="L441">
        <f>[1]!جدول1[[#This Row],[درصد تخفیف]]</f>
        <v>0</v>
      </c>
      <c r="M441">
        <f>[1]!جدول1[[#This Row],[تعداد موجودی کالا]]</f>
        <v>158</v>
      </c>
      <c r="N441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42" spans="1:14" x14ac:dyDescent="0.25">
      <c r="A442" t="str">
        <f>[1]!جدول1[[#This Row],[نام محصول]]</f>
        <v>* شربت گالن 2kg ( لیمو ) 215ف</v>
      </c>
      <c r="B442" t="str">
        <f>[1]!جدول1[[#This Row],[کد اختصاصی کالا (بارکد)]]</f>
        <v>10482</v>
      </c>
      <c r="C442" t="str">
        <f>[1]!جدول1[[#This Row],[گروه محصول]]</f>
        <v>شربت و سیروپ</v>
      </c>
      <c r="D442" t="str">
        <f>[1]!جدول1[[#This Row],[فروشگاه]]</f>
        <v>سن ایچ پخش شرکا</v>
      </c>
      <c r="E442" s="1">
        <v>1808109</v>
      </c>
      <c r="F442">
        <f>[1]!جدول1[[#This Row],[تعداد فروش]]</f>
        <v>4</v>
      </c>
      <c r="G442">
        <f>[1]!جدول1[[#This Row],[قیمت خرید ]]</f>
        <v>1730248</v>
      </c>
      <c r="H442" t="str">
        <f>[1]!جدول1[[#This Row],[واحد شمارش]]</f>
        <v>کارتن</v>
      </c>
      <c r="I442">
        <f>[1]!جدول1[[#This Row],[تعداد در بسته ]]</f>
        <v>4</v>
      </c>
      <c r="J442" t="str">
        <f>[1]!جدول1[[#This Row],[واحد شمارش بسته ]]</f>
        <v>گالن</v>
      </c>
      <c r="K442" s="1">
        <v>7232437</v>
      </c>
      <c r="L442">
        <f>[1]!جدول1[[#This Row],[درصد تخفیف]]</f>
        <v>0</v>
      </c>
      <c r="M442">
        <f>[1]!جدول1[[#This Row],[تعداد موجودی کالا]]</f>
        <v>111</v>
      </c>
      <c r="N442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43" spans="1:14" x14ac:dyDescent="0.25">
      <c r="A443" t="str">
        <f>[1]!جدول1[[#This Row],[نام محصول]]</f>
        <v>* شربت گالن 2kg ( موهیتو ) 215ف</v>
      </c>
      <c r="B443" t="str">
        <f>[1]!جدول1[[#This Row],[کد اختصاصی کالا (بارکد)]]</f>
        <v>10483</v>
      </c>
      <c r="C443" t="str">
        <f>[1]!جدول1[[#This Row],[گروه محصول]]</f>
        <v>شربت و سیروپ</v>
      </c>
      <c r="D443" t="str">
        <f>[1]!جدول1[[#This Row],[فروشگاه]]</f>
        <v>سن ایچ پخش شرکا</v>
      </c>
      <c r="E443" s="1">
        <v>1808109</v>
      </c>
      <c r="F443">
        <f>[1]!جدول1[[#This Row],[تعداد فروش]]</f>
        <v>0</v>
      </c>
      <c r="G443">
        <f>[1]!جدول1[[#This Row],[قیمت خرید ]]</f>
        <v>1730248</v>
      </c>
      <c r="H443" t="str">
        <f>[1]!جدول1[[#This Row],[واحد شمارش]]</f>
        <v>کارتن</v>
      </c>
      <c r="I443">
        <f>[1]!جدول1[[#This Row],[تعداد در بسته ]]</f>
        <v>4</v>
      </c>
      <c r="J443" t="str">
        <f>[1]!جدول1[[#This Row],[واحد شمارش بسته ]]</f>
        <v>گالن</v>
      </c>
      <c r="K443" s="1">
        <v>7232437</v>
      </c>
      <c r="L443">
        <f>[1]!جدول1[[#This Row],[درصد تخفیف]]</f>
        <v>0</v>
      </c>
      <c r="M443">
        <f>[1]!جدول1[[#This Row],[تعداد موجودی کالا]]</f>
        <v>0</v>
      </c>
      <c r="N443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444" spans="1:14" x14ac:dyDescent="0.25">
      <c r="A444" t="str">
        <f>[1]!جدول1[[#This Row],[نام محصول]]</f>
        <v>ایسی مانکی 250cc ( پشن فروت ) 30ف#</v>
      </c>
      <c r="B444" t="str">
        <f>[1]!جدول1[[#This Row],[کد اختصاصی کالا (بارکد)]]</f>
        <v>10484</v>
      </c>
      <c r="C444" t="str">
        <f>[1]!جدول1[[#This Row],[گروه محصول]]</f>
        <v>آیسی مانکی</v>
      </c>
      <c r="D444" t="str">
        <f>[1]!جدول1[[#This Row],[فروشگاه]]</f>
        <v>سن ایچ پخش شرکا</v>
      </c>
      <c r="E444" s="1">
        <v>233704</v>
      </c>
      <c r="F444">
        <f>[1]!جدول1[[#This Row],[تعداد فروش]]</f>
        <v>48</v>
      </c>
      <c r="G444">
        <f>[1]!جدول1[[#This Row],[قیمت خرید ]]</f>
        <v>241430</v>
      </c>
      <c r="H444" t="str">
        <f>[1]!جدول1[[#This Row],[واحد شمارش]]</f>
        <v>شل</v>
      </c>
      <c r="I444">
        <f>[1]!جدول1[[#This Row],[تعداد در بسته ]]</f>
        <v>12</v>
      </c>
      <c r="J444" t="str">
        <f>[1]!جدول1[[#This Row],[واحد شمارش بسته ]]</f>
        <v>بطری</v>
      </c>
      <c r="K444" s="1">
        <v>2804451</v>
      </c>
      <c r="L444">
        <f>[1]!جدول1[[#This Row],[درصد تخفیف]]</f>
        <v>0</v>
      </c>
      <c r="M444">
        <f>[1]!جدول1[[#This Row],[تعداد موجودی کالا]]</f>
        <v>186</v>
      </c>
      <c r="N444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45" spans="1:14" x14ac:dyDescent="0.25">
      <c r="A445" t="str">
        <f>[1]!جدول1[[#This Row],[نام محصول]]</f>
        <v>ایسی مانکی 250cc ( البالو ) 35ف#</v>
      </c>
      <c r="B445" t="str">
        <f>[1]!جدول1[[#This Row],[کد اختصاصی کالا (بارکد)]]</f>
        <v>10485</v>
      </c>
      <c r="C445" t="str">
        <f>[1]!جدول1[[#This Row],[گروه محصول]]</f>
        <v>آیسی مانکی</v>
      </c>
      <c r="D445" t="str">
        <f>[1]!جدول1[[#This Row],[فروشگاه]]</f>
        <v>سن ایچ پخش شرکا</v>
      </c>
      <c r="E445" s="1">
        <v>256201</v>
      </c>
      <c r="F445">
        <f>[1]!جدول1[[#This Row],[تعداد فروش]]</f>
        <v>156</v>
      </c>
      <c r="G445">
        <f>[1]!جدول1[[#This Row],[قیمت خرید ]]</f>
        <v>264670</v>
      </c>
      <c r="H445" t="str">
        <f>[1]!جدول1[[#This Row],[واحد شمارش]]</f>
        <v>شل</v>
      </c>
      <c r="I445">
        <f>[1]!جدول1[[#This Row],[تعداد در بسته ]]</f>
        <v>12</v>
      </c>
      <c r="J445" t="str">
        <f>[1]!جدول1[[#This Row],[واحد شمارش بسته ]]</f>
        <v>بطری</v>
      </c>
      <c r="K445" s="1">
        <v>3074407</v>
      </c>
      <c r="L445">
        <f>[1]!جدول1[[#This Row],[درصد تخفیف]]</f>
        <v>0</v>
      </c>
      <c r="M445">
        <f>[1]!جدول1[[#This Row],[تعداد موجودی کالا]]</f>
        <v>137</v>
      </c>
      <c r="N445" t="str">
        <f>[1]!جدول1[[#This Row],[توضیحات محصول]]</f>
        <v>قیمت مصرف کننده  350,000 ریال می با شد که سود خرید شما از این محصول مبلغ 93,799 معادل %37 می باشد</v>
      </c>
    </row>
    <row r="446" spans="1:14" x14ac:dyDescent="0.25">
      <c r="A446" t="str">
        <f>[1]!جدول1[[#This Row],[نام محصول]]</f>
        <v>ایسی مانکی 250cc ( الوئه ورا ) 30ف#</v>
      </c>
      <c r="B446" t="str">
        <f>[1]!جدول1[[#This Row],[کد اختصاصی کالا (بارکد)]]</f>
        <v>10486</v>
      </c>
      <c r="C446" t="str">
        <f>[1]!جدول1[[#This Row],[گروه محصول]]</f>
        <v>آیسی مانکی</v>
      </c>
      <c r="D446" t="str">
        <f>[1]!جدول1[[#This Row],[فروشگاه]]</f>
        <v>سن ایچ پخش شرکا</v>
      </c>
      <c r="E446" s="1">
        <v>233704</v>
      </c>
      <c r="F446">
        <f>[1]!جدول1[[#This Row],[تعداد فروش]]</f>
        <v>72</v>
      </c>
      <c r="G446">
        <f>[1]!جدول1[[#This Row],[قیمت خرید ]]</f>
        <v>241430</v>
      </c>
      <c r="H446" t="str">
        <f>[1]!جدول1[[#This Row],[واحد شمارش]]</f>
        <v>شل</v>
      </c>
      <c r="I446">
        <f>[1]!جدول1[[#This Row],[تعداد در بسته ]]</f>
        <v>12</v>
      </c>
      <c r="J446" t="str">
        <f>[1]!جدول1[[#This Row],[واحد شمارش بسته ]]</f>
        <v>بطری</v>
      </c>
      <c r="K446" s="1">
        <v>2804451</v>
      </c>
      <c r="L446">
        <f>[1]!جدول1[[#This Row],[درصد تخفیف]]</f>
        <v>0</v>
      </c>
      <c r="M446">
        <f>[1]!جدول1[[#This Row],[تعداد موجودی کالا]]</f>
        <v>1057</v>
      </c>
      <c r="N446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47" spans="1:14" x14ac:dyDescent="0.25">
      <c r="A447" t="str">
        <f>[1]!جدول1[[#This Row],[نام محصول]]</f>
        <v>ایسی مانکی 250cc ( بلوهاوایی ) 35ف نداریم</v>
      </c>
      <c r="B447" t="str">
        <f>[1]!جدول1[[#This Row],[کد اختصاصی کالا (بارکد)]]</f>
        <v>10487</v>
      </c>
      <c r="C447" t="str">
        <f>[1]!جدول1[[#This Row],[گروه محصول]]</f>
        <v>آیسی مانکی</v>
      </c>
      <c r="D447" t="str">
        <f>[1]!جدول1[[#This Row],[فروشگاه]]</f>
        <v>سن ایچ پخش شرکا</v>
      </c>
      <c r="E447" s="1">
        <v>224175</v>
      </c>
      <c r="F447">
        <f>[1]!جدول1[[#This Row],[تعداد فروش]]</f>
        <v>72</v>
      </c>
      <c r="G447">
        <f>[1]!جدول1[[#This Row],[قیمت خرید ]]</f>
        <v>264670</v>
      </c>
      <c r="H447" t="str">
        <f>[1]!جدول1[[#This Row],[واحد شمارش]]</f>
        <v>شل</v>
      </c>
      <c r="I447">
        <f>[1]!جدول1[[#This Row],[تعداد در بسته ]]</f>
        <v>12</v>
      </c>
      <c r="J447" t="str">
        <f>[1]!جدول1[[#This Row],[واحد شمارش بسته ]]</f>
        <v>بطری</v>
      </c>
      <c r="K447" s="1">
        <v>2690106</v>
      </c>
      <c r="L447">
        <f>[1]!جدول1[[#This Row],[درصد تخفیف]]</f>
        <v>0</v>
      </c>
      <c r="M447">
        <f>[1]!جدول1[[#This Row],[تعداد موجودی کالا]]</f>
        <v>38</v>
      </c>
      <c r="N447" t="str">
        <f>[1]!جدول1[[#This Row],[توضیحات محصول]]</f>
        <v>قیمت مصرف کننده  350,000 ریال می با شد که سود خرید شما از این محصول مبلغ 125,825 معادل %56 می باشد</v>
      </c>
    </row>
    <row r="448" spans="1:14" x14ac:dyDescent="0.25">
      <c r="A448" t="str">
        <f>[1]!جدول1[[#This Row],[نام محصول]]</f>
        <v>ایسی مانکی 250cc ( پیناکولادا ) 30ف#</v>
      </c>
      <c r="B448" t="str">
        <f>[1]!جدول1[[#This Row],[کد اختصاصی کالا (بارکد)]]</f>
        <v>10488</v>
      </c>
      <c r="C448" t="str">
        <f>[1]!جدول1[[#This Row],[گروه محصول]]</f>
        <v>آیسی مانکی</v>
      </c>
      <c r="D448" t="str">
        <f>[1]!جدول1[[#This Row],[فروشگاه]]</f>
        <v>سن ایچ پخش شرکا</v>
      </c>
      <c r="E448" s="1">
        <v>233704</v>
      </c>
      <c r="F448">
        <f>[1]!جدول1[[#This Row],[تعداد فروش]]</f>
        <v>0</v>
      </c>
      <c r="G448">
        <f>[1]!جدول1[[#This Row],[قیمت خرید ]]</f>
        <v>241430</v>
      </c>
      <c r="H448" t="str">
        <f>[1]!جدول1[[#This Row],[واحد شمارش]]</f>
        <v>شل</v>
      </c>
      <c r="I448">
        <f>[1]!جدول1[[#This Row],[تعداد در بسته ]]</f>
        <v>12</v>
      </c>
      <c r="J448" t="str">
        <f>[1]!جدول1[[#This Row],[واحد شمارش بسته ]]</f>
        <v>بطری</v>
      </c>
      <c r="K448" s="1">
        <v>2804451</v>
      </c>
      <c r="L448">
        <f>[1]!جدول1[[#This Row],[درصد تخفیف]]</f>
        <v>0</v>
      </c>
      <c r="M448">
        <f>[1]!جدول1[[#This Row],[تعداد موجودی کالا]]</f>
        <v>0</v>
      </c>
      <c r="N448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49" spans="1:14" x14ac:dyDescent="0.25">
      <c r="A449" t="str">
        <f>[1]!جدول1[[#This Row],[نام محصول]]</f>
        <v>ایسی مانکی 250cc ( تونیک واتر )</v>
      </c>
      <c r="B449" t="str">
        <f>[1]!جدول1[[#This Row],[کد اختصاصی کالا (بارکد)]]</f>
        <v>10489</v>
      </c>
      <c r="C449" t="str">
        <f>[1]!جدول1[[#This Row],[گروه محصول]]</f>
        <v>آیسی مانکی</v>
      </c>
      <c r="D449" t="str">
        <f>[1]!جدول1[[#This Row],[فروشگاه]]</f>
        <v>سن ایچ پخش شرکا</v>
      </c>
      <c r="E449" s="1">
        <v>0</v>
      </c>
      <c r="F449">
        <f>[1]!جدول1[[#This Row],[تعداد فروش]]</f>
        <v>0</v>
      </c>
      <c r="G449">
        <f>[1]!جدول1[[#This Row],[قیمت خرید ]]</f>
        <v>0</v>
      </c>
      <c r="H449" t="str">
        <f>[1]!جدول1[[#This Row],[واحد شمارش]]</f>
        <v>شل</v>
      </c>
      <c r="I449">
        <f>[1]!جدول1[[#This Row],[تعداد در بسته ]]</f>
        <v>12</v>
      </c>
      <c r="J449" t="str">
        <f>[1]!جدول1[[#This Row],[واحد شمارش بسته ]]</f>
        <v>بطری</v>
      </c>
      <c r="K449" s="1">
        <v>0</v>
      </c>
      <c r="L449">
        <f>[1]!جدول1[[#This Row],[درصد تخفیف]]</f>
        <v>0</v>
      </c>
      <c r="M449">
        <f>[1]!جدول1[[#This Row],[تعداد موجودی کالا]]</f>
        <v>0</v>
      </c>
      <c r="N449">
        <f>[1]!جدول1[[#This Row],[توضیحات محصول]]</f>
        <v>0</v>
      </c>
    </row>
    <row r="450" spans="1:14" x14ac:dyDescent="0.25">
      <c r="A450" t="str">
        <f>[1]!جدول1[[#This Row],[نام محصول]]</f>
        <v>ایسی مانکی 250cc ( زنجبیل لیمو )</v>
      </c>
      <c r="B450" t="str">
        <f>[1]!جدول1[[#This Row],[کد اختصاصی کالا (بارکد)]]</f>
        <v>10490</v>
      </c>
      <c r="C450" t="str">
        <f>[1]!جدول1[[#This Row],[گروه محصول]]</f>
        <v>آیسی مانکی</v>
      </c>
      <c r="D450" t="str">
        <f>[1]!جدول1[[#This Row],[فروشگاه]]</f>
        <v>سن ایچ پخش شرکا</v>
      </c>
      <c r="E450" s="1">
        <v>0</v>
      </c>
      <c r="F450">
        <f>[1]!جدول1[[#This Row],[تعداد فروش]]</f>
        <v>0</v>
      </c>
      <c r="G450">
        <f>[1]!جدول1[[#This Row],[قیمت خرید ]]</f>
        <v>0</v>
      </c>
      <c r="H450" t="str">
        <f>[1]!جدول1[[#This Row],[واحد شمارش]]</f>
        <v>شل</v>
      </c>
      <c r="I450">
        <f>[1]!جدول1[[#This Row],[تعداد در بسته ]]</f>
        <v>12</v>
      </c>
      <c r="J450" t="str">
        <f>[1]!جدول1[[#This Row],[واحد شمارش بسته ]]</f>
        <v>بطری</v>
      </c>
      <c r="K450" s="1">
        <v>0</v>
      </c>
      <c r="L450">
        <f>[1]!جدول1[[#This Row],[درصد تخفیف]]</f>
        <v>0</v>
      </c>
      <c r="M450">
        <f>[1]!جدول1[[#This Row],[تعداد موجودی کالا]]</f>
        <v>0</v>
      </c>
      <c r="N450">
        <f>[1]!جدول1[[#This Row],[توضیحات محصول]]</f>
        <v>0</v>
      </c>
    </row>
    <row r="451" spans="1:14" x14ac:dyDescent="0.25">
      <c r="A451" t="str">
        <f>[1]!جدول1[[#This Row],[نام محصول]]</f>
        <v>ایسی مانکی 250cc ( سیب کیوی ) 30ف#</v>
      </c>
      <c r="B451" t="str">
        <f>[1]!جدول1[[#This Row],[کد اختصاصی کالا (بارکد)]]</f>
        <v>10491</v>
      </c>
      <c r="C451" t="str">
        <f>[1]!جدول1[[#This Row],[گروه محصول]]</f>
        <v>آیسی مانکی</v>
      </c>
      <c r="D451" t="str">
        <f>[1]!جدول1[[#This Row],[فروشگاه]]</f>
        <v>سن ایچ پخش شرکا</v>
      </c>
      <c r="E451" s="1">
        <v>233704</v>
      </c>
      <c r="F451">
        <f>[1]!جدول1[[#This Row],[تعداد فروش]]</f>
        <v>264</v>
      </c>
      <c r="G451">
        <f>[1]!جدول1[[#This Row],[قیمت خرید ]]</f>
        <v>241430</v>
      </c>
      <c r="H451" t="str">
        <f>[1]!جدول1[[#This Row],[واحد شمارش]]</f>
        <v>شل</v>
      </c>
      <c r="I451">
        <f>[1]!جدول1[[#This Row],[تعداد در بسته ]]</f>
        <v>12</v>
      </c>
      <c r="J451" t="str">
        <f>[1]!جدول1[[#This Row],[واحد شمارش بسته ]]</f>
        <v>بطری</v>
      </c>
      <c r="K451" s="1">
        <v>2804451</v>
      </c>
      <c r="L451">
        <f>[1]!جدول1[[#This Row],[درصد تخفیف]]</f>
        <v>0</v>
      </c>
      <c r="M451">
        <f>[1]!جدول1[[#This Row],[تعداد موجودی کالا]]</f>
        <v>204</v>
      </c>
      <c r="N451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52" spans="1:14" x14ac:dyDescent="0.25">
      <c r="A452" t="str">
        <f>[1]!جدول1[[#This Row],[نام محصول]]</f>
        <v>ایسی مانکی 250cc ( سیتروس پاپایا ) 30ف</v>
      </c>
      <c r="B452" t="str">
        <f>[1]!جدول1[[#This Row],[کد اختصاصی کالا (بارکد)]]</f>
        <v>10492</v>
      </c>
      <c r="C452" t="str">
        <f>[1]!جدول1[[#This Row],[گروه محصول]]</f>
        <v>آیسی مانکی</v>
      </c>
      <c r="D452" t="str">
        <f>[1]!جدول1[[#This Row],[فروشگاه]]</f>
        <v>سن ایچ پخش شرکا</v>
      </c>
      <c r="E452" s="1">
        <v>233704</v>
      </c>
      <c r="F452">
        <f>[1]!جدول1[[#This Row],[تعداد فروش]]</f>
        <v>84</v>
      </c>
      <c r="G452">
        <f>[1]!جدول1[[#This Row],[قیمت خرید ]]</f>
        <v>241430</v>
      </c>
      <c r="H452" t="str">
        <f>[1]!جدول1[[#This Row],[واحد شمارش]]</f>
        <v>شل</v>
      </c>
      <c r="I452">
        <f>[1]!جدول1[[#This Row],[تعداد در بسته ]]</f>
        <v>12</v>
      </c>
      <c r="J452" t="str">
        <f>[1]!جدول1[[#This Row],[واحد شمارش بسته ]]</f>
        <v>بطری</v>
      </c>
      <c r="K452" s="1">
        <v>2804451</v>
      </c>
      <c r="L452">
        <f>[1]!جدول1[[#This Row],[درصد تخفیف]]</f>
        <v>0</v>
      </c>
      <c r="M452">
        <f>[1]!جدول1[[#This Row],[تعداد موجودی کالا]]</f>
        <v>840</v>
      </c>
      <c r="N452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53" spans="1:14" x14ac:dyDescent="0.25">
      <c r="A453" t="str">
        <f>[1]!جدول1[[#This Row],[نام محصول]]</f>
        <v>ایسی مانکی 250cc ( سیتروس خیار ) 30ف</v>
      </c>
      <c r="B453" t="str">
        <f>[1]!جدول1[[#This Row],[کد اختصاصی کالا (بارکد)]]</f>
        <v>10493</v>
      </c>
      <c r="C453" t="str">
        <f>[1]!جدول1[[#This Row],[گروه محصول]]</f>
        <v>آیسی مانکی</v>
      </c>
      <c r="D453" t="str">
        <f>[1]!جدول1[[#This Row],[فروشگاه]]</f>
        <v>سن ایچ پخش شرکا</v>
      </c>
      <c r="E453" s="1">
        <v>233704</v>
      </c>
      <c r="F453">
        <f>[1]!جدول1[[#This Row],[تعداد فروش]]</f>
        <v>96</v>
      </c>
      <c r="G453">
        <f>[1]!جدول1[[#This Row],[قیمت خرید ]]</f>
        <v>241430</v>
      </c>
      <c r="H453" t="str">
        <f>[1]!جدول1[[#This Row],[واحد شمارش]]</f>
        <v>شل</v>
      </c>
      <c r="I453">
        <f>[1]!جدول1[[#This Row],[تعداد در بسته ]]</f>
        <v>12</v>
      </c>
      <c r="J453" t="str">
        <f>[1]!جدول1[[#This Row],[واحد شمارش بسته ]]</f>
        <v>بطری</v>
      </c>
      <c r="K453" s="1">
        <v>2804451</v>
      </c>
      <c r="L453">
        <f>[1]!جدول1[[#This Row],[درصد تخفیف]]</f>
        <v>0</v>
      </c>
      <c r="M453">
        <f>[1]!جدول1[[#This Row],[تعداد موجودی کالا]]</f>
        <v>2118</v>
      </c>
      <c r="N453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54" spans="1:14" x14ac:dyDescent="0.25">
      <c r="A454" t="str">
        <f>[1]!جدول1[[#This Row],[نام محصول]]</f>
        <v>ایسی مانکی 250cc ( قهوه ) 30ف#</v>
      </c>
      <c r="B454" t="str">
        <f>[1]!جدول1[[#This Row],[کد اختصاصی کالا (بارکد)]]</f>
        <v>10494</v>
      </c>
      <c r="C454" t="str">
        <f>[1]!جدول1[[#This Row],[گروه محصول]]</f>
        <v>آیسی مانکی</v>
      </c>
      <c r="D454" t="str">
        <f>[1]!جدول1[[#This Row],[فروشگاه]]</f>
        <v>سن ایچ پخش شرکا</v>
      </c>
      <c r="E454" s="1">
        <v>204491</v>
      </c>
      <c r="F454">
        <f>[1]!جدول1[[#This Row],[تعداد فروش]]</f>
        <v>0</v>
      </c>
      <c r="G454">
        <f>[1]!جدول1[[#This Row],[قیمت خرید ]]</f>
        <v>241430</v>
      </c>
      <c r="H454" t="str">
        <f>[1]!جدول1[[#This Row],[واحد شمارش]]</f>
        <v>شل</v>
      </c>
      <c r="I454">
        <f>[1]!جدول1[[#This Row],[تعداد در بسته ]]</f>
        <v>12</v>
      </c>
      <c r="J454" t="str">
        <f>[1]!جدول1[[#This Row],[واحد شمارش بسته ]]</f>
        <v>بطری</v>
      </c>
      <c r="K454" s="1">
        <v>2453895</v>
      </c>
      <c r="L454">
        <f>[1]!جدول1[[#This Row],[درصد تخفیف]]</f>
        <v>0</v>
      </c>
      <c r="M454">
        <f>[1]!جدول1[[#This Row],[تعداد موجودی کالا]]</f>
        <v>0</v>
      </c>
      <c r="N454" t="str">
        <f>[1]!جدول1[[#This Row],[توضیحات محصول]]</f>
        <v>قیمت مصرف کننده  300,000 ریال می با شد که سود خرید شما از این محصول مبلغ 95,509 معادل %47 می باشد</v>
      </c>
    </row>
    <row r="455" spans="1:14" x14ac:dyDescent="0.25">
      <c r="A455" t="str">
        <f>[1]!جدول1[[#This Row],[نام محصول]]</f>
        <v>ایسی مانکی 250cc ( کاکتوس )35ف#</v>
      </c>
      <c r="B455" t="str">
        <f>[1]!جدول1[[#This Row],[کد اختصاصی کالا (بارکد)]]</f>
        <v>10495</v>
      </c>
      <c r="C455" t="str">
        <f>[1]!جدول1[[#This Row],[گروه محصول]]</f>
        <v>آیسی مانکی</v>
      </c>
      <c r="D455" t="str">
        <f>[1]!جدول1[[#This Row],[فروشگاه]]</f>
        <v>سن ایچ پخش شرکا</v>
      </c>
      <c r="E455" s="1">
        <v>224175</v>
      </c>
      <c r="F455">
        <f>[1]!جدول1[[#This Row],[تعداد فروش]]</f>
        <v>120</v>
      </c>
      <c r="G455">
        <f>[1]!جدول1[[#This Row],[قیمت خرید ]]</f>
        <v>264670</v>
      </c>
      <c r="H455" t="str">
        <f>[1]!جدول1[[#This Row],[واحد شمارش]]</f>
        <v>شل</v>
      </c>
      <c r="I455">
        <f>[1]!جدول1[[#This Row],[تعداد در بسته ]]</f>
        <v>12</v>
      </c>
      <c r="J455" t="str">
        <f>[1]!جدول1[[#This Row],[واحد شمارش بسته ]]</f>
        <v>بطری</v>
      </c>
      <c r="K455" s="1">
        <v>2690106</v>
      </c>
      <c r="L455">
        <f>[1]!جدول1[[#This Row],[درصد تخفیف]]</f>
        <v>0</v>
      </c>
      <c r="M455">
        <f>[1]!جدول1[[#This Row],[تعداد موجودی کالا]]</f>
        <v>492</v>
      </c>
      <c r="N455" t="str">
        <f>[1]!جدول1[[#This Row],[توضیحات محصول]]</f>
        <v>قیمت مصرف کننده  350,000 ریال می با شد که سود خرید شما از این محصول مبلغ 125,825 معادل %56 می باشد</v>
      </c>
    </row>
    <row r="456" spans="1:14" x14ac:dyDescent="0.25">
      <c r="A456" t="str">
        <f>[1]!جدول1[[#This Row],[نام محصول]]</f>
        <v>ایسی مانکی 250cc ( لیموناد ) 30ف</v>
      </c>
      <c r="B456" t="str">
        <f>[1]!جدول1[[#This Row],[کد اختصاصی کالا (بارکد)]]</f>
        <v>10496</v>
      </c>
      <c r="C456" t="str">
        <f>[1]!جدول1[[#This Row],[گروه محصول]]</f>
        <v>آیسی مانکی</v>
      </c>
      <c r="D456" t="str">
        <f>[1]!جدول1[[#This Row],[فروشگاه]]</f>
        <v>سن ایچ پخش شرکا</v>
      </c>
      <c r="E456" s="1">
        <v>233704</v>
      </c>
      <c r="F456">
        <f>[1]!جدول1[[#This Row],[تعداد فروش]]</f>
        <v>72</v>
      </c>
      <c r="G456">
        <f>[1]!جدول1[[#This Row],[قیمت خرید ]]</f>
        <v>241430</v>
      </c>
      <c r="H456" t="str">
        <f>[1]!جدول1[[#This Row],[واحد شمارش]]</f>
        <v>شل</v>
      </c>
      <c r="I456">
        <f>[1]!جدول1[[#This Row],[تعداد در بسته ]]</f>
        <v>12</v>
      </c>
      <c r="J456" t="str">
        <f>[1]!جدول1[[#This Row],[واحد شمارش بسته ]]</f>
        <v>بطری</v>
      </c>
      <c r="K456" s="1">
        <v>2804451</v>
      </c>
      <c r="L456">
        <f>[1]!جدول1[[#This Row],[درصد تخفیف]]</f>
        <v>0</v>
      </c>
      <c r="M456">
        <f>[1]!جدول1[[#This Row],[تعداد موجودی کالا]]</f>
        <v>810</v>
      </c>
      <c r="N456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57" spans="1:14" x14ac:dyDescent="0.25">
      <c r="A457" t="str">
        <f>[1]!جدول1[[#This Row],[نام محصول]]</f>
        <v>ایسی مانکی 250cc ( میوه های قرمز ) 30ف#</v>
      </c>
      <c r="B457" t="str">
        <f>[1]!جدول1[[#This Row],[کد اختصاصی کالا (بارکد)]]</f>
        <v>10497</v>
      </c>
      <c r="C457" t="str">
        <f>[1]!جدول1[[#This Row],[گروه محصول]]</f>
        <v>آیسی مانکی</v>
      </c>
      <c r="D457" t="str">
        <f>[1]!جدول1[[#This Row],[فروشگاه]]</f>
        <v>سن ایچ پخش شرکا</v>
      </c>
      <c r="E457" s="1">
        <v>256201</v>
      </c>
      <c r="F457">
        <f>[1]!جدول1[[#This Row],[تعداد فروش]]</f>
        <v>552</v>
      </c>
      <c r="G457">
        <f>[1]!جدول1[[#This Row],[قیمت خرید ]]</f>
        <v>264670</v>
      </c>
      <c r="H457" t="str">
        <f>[1]!جدول1[[#This Row],[واحد شمارش]]</f>
        <v>شل</v>
      </c>
      <c r="I457">
        <f>[1]!جدول1[[#This Row],[تعداد در بسته ]]</f>
        <v>12</v>
      </c>
      <c r="J457" t="str">
        <f>[1]!جدول1[[#This Row],[واحد شمارش بسته ]]</f>
        <v>بطری</v>
      </c>
      <c r="K457" s="1">
        <v>3074407</v>
      </c>
      <c r="L457">
        <f>[1]!جدول1[[#This Row],[درصد تخفیف]]</f>
        <v>0</v>
      </c>
      <c r="M457">
        <f>[1]!جدول1[[#This Row],[تعداد موجودی کالا]]</f>
        <v>408</v>
      </c>
      <c r="N457" t="str">
        <f>[1]!جدول1[[#This Row],[توضیحات محصول]]</f>
        <v>قیمت مصرف کننده  300,000 ریال می با شد که سود خرید شما از این محصول مبلغ 43,799 معادل %17 می باشد</v>
      </c>
    </row>
    <row r="458" spans="1:14" x14ac:dyDescent="0.25">
      <c r="A458" t="str">
        <f>[1]!جدول1[[#This Row],[نام محصول]]</f>
        <v>ایسی مانکی 250cc ( هلو ) 30ف</v>
      </c>
      <c r="B458" t="str">
        <f>[1]!جدول1[[#This Row],[کد اختصاصی کالا (بارکد)]]</f>
        <v>10498</v>
      </c>
      <c r="C458" t="str">
        <f>[1]!جدول1[[#This Row],[گروه محصول]]</f>
        <v>آیسی مانکی</v>
      </c>
      <c r="D458" t="str">
        <f>[1]!جدول1[[#This Row],[فروشگاه]]</f>
        <v>سن ایچ پخش شرکا</v>
      </c>
      <c r="E458" s="1">
        <v>233704</v>
      </c>
      <c r="F458">
        <f>[1]!جدول1[[#This Row],[تعداد فروش]]</f>
        <v>60</v>
      </c>
      <c r="G458">
        <f>[1]!جدول1[[#This Row],[قیمت خرید ]]</f>
        <v>241430</v>
      </c>
      <c r="H458" t="str">
        <f>[1]!جدول1[[#This Row],[واحد شمارش]]</f>
        <v>شل</v>
      </c>
      <c r="I458">
        <f>[1]!جدول1[[#This Row],[تعداد در بسته ]]</f>
        <v>12</v>
      </c>
      <c r="J458" t="str">
        <f>[1]!جدول1[[#This Row],[واحد شمارش بسته ]]</f>
        <v>بطری</v>
      </c>
      <c r="K458" s="1">
        <v>2804451</v>
      </c>
      <c r="L458">
        <f>[1]!جدول1[[#This Row],[درصد تخفیف]]</f>
        <v>0</v>
      </c>
      <c r="M458">
        <f>[1]!جدول1[[#This Row],[تعداد موجودی کالا]]</f>
        <v>616</v>
      </c>
      <c r="N458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59" spans="1:14" x14ac:dyDescent="0.25">
      <c r="A459" t="str">
        <f>[1]!جدول1[[#This Row],[نام محصول]]</f>
        <v>ایسی مانکی 250cc ( هندوانه ) 30ف#</v>
      </c>
      <c r="B459" t="str">
        <f>[1]!جدول1[[#This Row],[کد اختصاصی کالا (بارکد)]]</f>
        <v>10499</v>
      </c>
      <c r="C459" t="str">
        <f>[1]!جدول1[[#This Row],[گروه محصول]]</f>
        <v>آیسی مانکی</v>
      </c>
      <c r="D459" t="str">
        <f>[1]!جدول1[[#This Row],[فروشگاه]]</f>
        <v>سن ایچ پخش شرکا</v>
      </c>
      <c r="E459" s="1">
        <v>233704</v>
      </c>
      <c r="F459">
        <f>[1]!جدول1[[#This Row],[تعداد فروش]]</f>
        <v>72</v>
      </c>
      <c r="G459">
        <f>[1]!جدول1[[#This Row],[قیمت خرید ]]</f>
        <v>241430</v>
      </c>
      <c r="H459" t="str">
        <f>[1]!جدول1[[#This Row],[واحد شمارش]]</f>
        <v>شل</v>
      </c>
      <c r="I459">
        <f>[1]!جدول1[[#This Row],[تعداد در بسته ]]</f>
        <v>12</v>
      </c>
      <c r="J459" t="str">
        <f>[1]!جدول1[[#This Row],[واحد شمارش بسته ]]</f>
        <v>بطری</v>
      </c>
      <c r="K459" s="1">
        <v>2804451</v>
      </c>
      <c r="L459">
        <f>[1]!جدول1[[#This Row],[درصد تخفیف]]</f>
        <v>0</v>
      </c>
      <c r="M459">
        <f>[1]!جدول1[[#This Row],[تعداد موجودی کالا]]</f>
        <v>559</v>
      </c>
      <c r="N459" t="str">
        <f>[1]!جدول1[[#This Row],[توضیحات محصول]]</f>
        <v>قیمت مصرف کننده  300,000 ریال می با شد که سود خرید شما از این محصول مبلغ 66,296 معادل %28 می باشد</v>
      </c>
    </row>
    <row r="460" spans="1:14" x14ac:dyDescent="0.25">
      <c r="A460" t="str">
        <f>[1]!جدول1[[#This Row],[نام محصول]]</f>
        <v>دوغ گاز دار شیشه 250cc پونه خیار</v>
      </c>
      <c r="B460" t="str">
        <f>[1]!جدول1[[#This Row],[کد اختصاصی کالا (بارکد)]]</f>
        <v>10504</v>
      </c>
      <c r="C460" t="str">
        <f>[1]!جدول1[[#This Row],[گروه محصول]]</f>
        <v>متفرقه سن ایچ</v>
      </c>
      <c r="D460" t="str">
        <f>[1]!جدول1[[#This Row],[فروشگاه]]</f>
        <v>سن ایچ پخش شرکا</v>
      </c>
      <c r="E460" s="1">
        <v>123958</v>
      </c>
      <c r="F460">
        <f>[1]!جدول1[[#This Row],[تعداد فروش]]</f>
        <v>0</v>
      </c>
      <c r="G460">
        <f>[1]!جدول1[[#This Row],[قیمت خرید ]]</f>
        <v>112689</v>
      </c>
      <c r="H460" t="str">
        <f>[1]!جدول1[[#This Row],[واحد شمارش]]</f>
        <v>شل</v>
      </c>
      <c r="I460">
        <f>[1]!جدول1[[#This Row],[تعداد در بسته ]]</f>
        <v>12</v>
      </c>
      <c r="J460" t="str">
        <f>[1]!جدول1[[#This Row],[واحد شمارش بسته ]]</f>
        <v>بطری</v>
      </c>
      <c r="K460" s="1">
        <v>1487495</v>
      </c>
      <c r="L460">
        <f>[1]!جدول1[[#This Row],[درصد تخفیف]]</f>
        <v>0</v>
      </c>
      <c r="M460">
        <f>[1]!جدول1[[#This Row],[تعداد موجودی کالا]]</f>
        <v>0</v>
      </c>
      <c r="N460" t="str">
        <f>[1]!جدول1[[#This Row],[توضیحات محصول]]</f>
        <v>قیمت مصرف کننده  140,000 ریال می با شد که سود خرید شما از این محصول مبلغ 16,042 معادل %13 می باشد</v>
      </c>
    </row>
    <row r="461" spans="1:14" x14ac:dyDescent="0.25">
      <c r="A461" t="str">
        <f>[1]!جدول1[[#This Row],[نام محصول]]</f>
        <v>دوغ گاز دار شیشه 250cc ساده</v>
      </c>
      <c r="B461" t="str">
        <f>[1]!جدول1[[#This Row],[کد اختصاصی کالا (بارکد)]]</f>
        <v>10505</v>
      </c>
      <c r="C461" t="str">
        <f>[1]!جدول1[[#This Row],[گروه محصول]]</f>
        <v>متفرقه سن ایچ</v>
      </c>
      <c r="D461" t="str">
        <f>[1]!جدول1[[#This Row],[فروشگاه]]</f>
        <v>سن ایچ پخش شرکا</v>
      </c>
      <c r="E461" s="1">
        <v>140493</v>
      </c>
      <c r="F461">
        <f>[1]!جدول1[[#This Row],[تعداد فروش]]</f>
        <v>0</v>
      </c>
      <c r="G461">
        <f>[1]!جدول1[[#This Row],[قیمت خرید ]]</f>
        <v>127721</v>
      </c>
      <c r="H461" t="str">
        <f>[1]!جدول1[[#This Row],[واحد شمارش]]</f>
        <v>شل</v>
      </c>
      <c r="I461">
        <f>[1]!جدول1[[#This Row],[تعداد در بسته ]]</f>
        <v>12</v>
      </c>
      <c r="J461" t="str">
        <f>[1]!جدول1[[#This Row],[واحد شمارش بسته ]]</f>
        <v>بطری</v>
      </c>
      <c r="K461" s="1">
        <v>1685917</v>
      </c>
      <c r="L461">
        <f>[1]!جدول1[[#This Row],[درصد تخفیف]]</f>
        <v>0</v>
      </c>
      <c r="M461">
        <f>[1]!جدول1[[#This Row],[تعداد موجودی کالا]]</f>
        <v>0</v>
      </c>
      <c r="N461" t="str">
        <f>[1]!جدول1[[#This Row],[توضیحات محصول]]</f>
        <v>قیمت مصرف کننده  160,000 ریال می با شد که سود خرید شما از این محصول مبلغ 19,507 معادل %14 می باشد</v>
      </c>
    </row>
    <row r="462" spans="1:14" x14ac:dyDescent="0.25">
      <c r="A462" t="str">
        <f>[1]!جدول1[[#This Row],[نام محصول]]</f>
        <v>دوغ گاز دار شیشه 250cc نعناع</v>
      </c>
      <c r="B462" t="str">
        <f>[1]!جدول1[[#This Row],[کد اختصاصی کالا (بارکد)]]</f>
        <v>10506</v>
      </c>
      <c r="C462" t="str">
        <f>[1]!جدول1[[#This Row],[گروه محصول]]</f>
        <v>متفرقه سن ایچ</v>
      </c>
      <c r="D462" t="str">
        <f>[1]!جدول1[[#This Row],[فروشگاه]]</f>
        <v>سن ایچ پخش شرکا</v>
      </c>
      <c r="E462" s="1">
        <v>123958</v>
      </c>
      <c r="F462">
        <f>[1]!جدول1[[#This Row],[تعداد فروش]]</f>
        <v>0</v>
      </c>
      <c r="G462">
        <f>[1]!جدول1[[#This Row],[قیمت خرید ]]</f>
        <v>112689</v>
      </c>
      <c r="H462" t="str">
        <f>[1]!جدول1[[#This Row],[واحد شمارش]]</f>
        <v>شل</v>
      </c>
      <c r="I462">
        <f>[1]!جدول1[[#This Row],[تعداد در بسته ]]</f>
        <v>12</v>
      </c>
      <c r="J462" t="str">
        <f>[1]!جدول1[[#This Row],[واحد شمارش بسته ]]</f>
        <v>بطری</v>
      </c>
      <c r="K462" s="1">
        <v>1487495</v>
      </c>
      <c r="L462">
        <f>[1]!جدول1[[#This Row],[درصد تخفیف]]</f>
        <v>0</v>
      </c>
      <c r="M462">
        <f>[1]!جدول1[[#This Row],[تعداد موجودی کالا]]</f>
        <v>0</v>
      </c>
      <c r="N462" t="str">
        <f>[1]!جدول1[[#This Row],[توضیحات محصول]]</f>
        <v>قیمت مصرف کننده  140,000 ریال می با شد که سود خرید شما از این محصول مبلغ 16,042 معادل %13 می باشد</v>
      </c>
    </row>
    <row r="463" spans="1:14" x14ac:dyDescent="0.25">
      <c r="A463" t="str">
        <f>[1]!جدول1[[#This Row],[نام محصول]]</f>
        <v>* وینوگا شیشه 250cc ( انگور سفید ) 35ف#</v>
      </c>
      <c r="B463" t="str">
        <f>[1]!جدول1[[#This Row],[کد اختصاصی کالا (بارکد)]]</f>
        <v>10507</v>
      </c>
      <c r="C463" t="str">
        <f>[1]!جدول1[[#This Row],[گروه محصول]]</f>
        <v>متفرقه سن ایچ</v>
      </c>
      <c r="D463" t="str">
        <f>[1]!جدول1[[#This Row],[فروشگاه]]</f>
        <v>سن ایچ پخش شرکا</v>
      </c>
      <c r="E463" s="1">
        <v>269557</v>
      </c>
      <c r="F463">
        <f>[1]!جدول1[[#This Row],[تعداد فروش]]</f>
        <v>48</v>
      </c>
      <c r="G463">
        <f>[1]!جدول1[[#This Row],[قیمت خرید ]]</f>
        <v>281669</v>
      </c>
      <c r="H463" t="str">
        <f>[1]!جدول1[[#This Row],[واحد شمارش]]</f>
        <v>شل</v>
      </c>
      <c r="I463">
        <f>[1]!جدول1[[#This Row],[تعداد در بسته ]]</f>
        <v>12</v>
      </c>
      <c r="J463" t="str">
        <f>[1]!جدول1[[#This Row],[واحد شمارش بسته ]]</f>
        <v>بطری</v>
      </c>
      <c r="K463" s="1">
        <v>3234687</v>
      </c>
      <c r="L463">
        <f>[1]!جدول1[[#This Row],[درصد تخفیف]]</f>
        <v>0</v>
      </c>
      <c r="M463">
        <f>[1]!جدول1[[#This Row],[تعداد موجودی کالا]]</f>
        <v>54</v>
      </c>
      <c r="N463" t="str">
        <f>[1]!جدول1[[#This Row],[توضیحات محصول]]</f>
        <v>قیمت مصرف کننده  350,000 ریال می با شد که سود خرید شما از این محصول مبلغ 80,443 معادل %30 می باشد</v>
      </c>
    </row>
    <row r="464" spans="1:14" x14ac:dyDescent="0.25">
      <c r="A464" t="str">
        <f>[1]!جدول1[[#This Row],[نام محصول]]</f>
        <v>وینوگا شیشه 250cc ( انگور قرمز ) 25ف#</v>
      </c>
      <c r="B464" t="str">
        <f>[1]!جدول1[[#This Row],[کد اختصاصی کالا (بارکد)]]</f>
        <v>10508</v>
      </c>
      <c r="C464" t="str">
        <f>[1]!جدول1[[#This Row],[گروه محصول]]</f>
        <v>متفرقه سن ایچ</v>
      </c>
      <c r="D464" t="str">
        <f>[1]!جدول1[[#This Row],[فروشگاه]]</f>
        <v>سن ایچ پخش شرکا</v>
      </c>
      <c r="E464" s="1">
        <v>192541</v>
      </c>
      <c r="F464">
        <f>[1]!جدول1[[#This Row],[تعداد فروش]]</f>
        <v>0</v>
      </c>
      <c r="G464">
        <f>[1]!جدول1[[#This Row],[قیمت خرید ]]</f>
        <v>201192</v>
      </c>
      <c r="H464" t="str">
        <f>[1]!جدول1[[#This Row],[واحد شمارش]]</f>
        <v>شل</v>
      </c>
      <c r="I464">
        <f>[1]!جدول1[[#This Row],[تعداد در بسته ]]</f>
        <v>12</v>
      </c>
      <c r="J464" t="str">
        <f>[1]!جدول1[[#This Row],[واحد شمارش بسته ]]</f>
        <v>بطری</v>
      </c>
      <c r="K464" s="1">
        <v>2310489</v>
      </c>
      <c r="L464">
        <f>[1]!جدول1[[#This Row],[درصد تخفیف]]</f>
        <v>0</v>
      </c>
      <c r="M464">
        <f>[1]!جدول1[[#This Row],[تعداد موجودی کالا]]</f>
        <v>0</v>
      </c>
      <c r="N464" t="str">
        <f>[1]!جدول1[[#This Row],[توضیحات محصول]]</f>
        <v>قیمت مصرف کننده  250,000 ریال می با شد که سود خرید شما از این محصول مبلغ 57,459 معادل %30 می باشد</v>
      </c>
    </row>
    <row r="465" spans="1:14" x14ac:dyDescent="0.25">
      <c r="A465" t="str">
        <f>[1]!جدول1[[#This Row],[نام محصول]]</f>
        <v>ایزوتونیک ورزشی 300cc ( چند میوه )</v>
      </c>
      <c r="B465" t="str">
        <f>[1]!جدول1[[#This Row],[کد اختصاصی کالا (بارکد)]]</f>
        <v>10509</v>
      </c>
      <c r="C465" t="str">
        <f>[1]!جدول1[[#This Row],[گروه محصول]]</f>
        <v>انرژی زا</v>
      </c>
      <c r="D465" t="str">
        <f>[1]!جدول1[[#This Row],[فروشگاه]]</f>
        <v>سن ایچ پخش شرکا</v>
      </c>
      <c r="E465" s="1">
        <v>0</v>
      </c>
      <c r="F465">
        <f>[1]!جدول1[[#This Row],[تعداد فروش]]</f>
        <v>0</v>
      </c>
      <c r="G465">
        <f>[1]!جدول1[[#This Row],[قیمت خرید ]]</f>
        <v>0</v>
      </c>
      <c r="H465" t="str">
        <f>[1]!جدول1[[#This Row],[واحد شمارش]]</f>
        <v>شل</v>
      </c>
      <c r="I465">
        <f>[1]!جدول1[[#This Row],[تعداد در بسته ]]</f>
        <v>12</v>
      </c>
      <c r="J465" t="str">
        <f>[1]!جدول1[[#This Row],[واحد شمارش بسته ]]</f>
        <v>بطری</v>
      </c>
      <c r="K465" s="1">
        <v>0</v>
      </c>
      <c r="L465">
        <f>[1]!جدول1[[#This Row],[درصد تخفیف]]</f>
        <v>0</v>
      </c>
      <c r="M465">
        <f>[1]!جدول1[[#This Row],[تعداد موجودی کالا]]</f>
        <v>0</v>
      </c>
      <c r="N465">
        <f>[1]!جدول1[[#This Row],[توضیحات محصول]]</f>
        <v>0</v>
      </c>
    </row>
    <row r="466" spans="1:14" x14ac:dyDescent="0.25">
      <c r="A466" t="str">
        <f>[1]!جدول1[[#This Row],[نام محصول]]</f>
        <v>* انرژی زا  اج 250سی سی قوطی 35ف#</v>
      </c>
      <c r="B466" t="str">
        <f>[1]!جدول1[[#This Row],[کد اختصاصی کالا (بارکد)]]</f>
        <v>10511</v>
      </c>
      <c r="C466" t="str">
        <f>[1]!جدول1[[#This Row],[گروه محصول]]</f>
        <v>انرژی زا</v>
      </c>
      <c r="D466" t="str">
        <f>[1]!جدول1[[#This Row],[فروشگاه]]</f>
        <v>سن ایچ پخش شرکا</v>
      </c>
      <c r="E466" s="1">
        <v>250001</v>
      </c>
      <c r="F466">
        <f>[1]!جدول1[[#This Row],[تعداد فروش]]</f>
        <v>96</v>
      </c>
      <c r="G466">
        <f>[1]!جدول1[[#This Row],[قیمت خرید ]]</f>
        <v>269398</v>
      </c>
      <c r="H466" t="str">
        <f>[1]!جدول1[[#This Row],[واحد شمارش]]</f>
        <v>شل</v>
      </c>
      <c r="I466">
        <f>[1]!جدول1[[#This Row],[تعداد در بسته ]]</f>
        <v>24</v>
      </c>
      <c r="J466" t="str">
        <f>[1]!جدول1[[#This Row],[واحد شمارش بسته ]]</f>
        <v>قوطی</v>
      </c>
      <c r="K466" s="1">
        <v>6000032</v>
      </c>
      <c r="L466">
        <f>[1]!جدول1[[#This Row],[درصد تخفیف]]</f>
        <v>0</v>
      </c>
      <c r="M466">
        <f>[1]!جدول1[[#This Row],[تعداد موجودی کالا]]</f>
        <v>1172</v>
      </c>
      <c r="N466" t="str">
        <f>[1]!جدول1[[#This Row],[توضیحات محصول]]</f>
        <v>قیمت مصرف کننده  350,000 ریال می با شد که سود خرید شما از این محصول مبلغ 99,999 معادل %40 می باشد</v>
      </c>
    </row>
    <row r="467" spans="1:14" x14ac:dyDescent="0.25">
      <c r="A467" t="str">
        <f>[1]!جدول1[[#This Row],[نام محصول]]</f>
        <v>انرژی زا 250cc*12 بدون شکر#35ف</v>
      </c>
      <c r="B467" t="str">
        <f>[1]!جدول1[[#This Row],[کد اختصاصی کالا (بارکد)]]</f>
        <v>10512</v>
      </c>
      <c r="C467" t="str">
        <f>[1]!جدول1[[#This Row],[گروه محصول]]</f>
        <v>انرژی زا</v>
      </c>
      <c r="D467" t="str">
        <f>[1]!جدول1[[#This Row],[فروشگاه]]</f>
        <v>سن ایچ پخش شرکا</v>
      </c>
      <c r="E467" s="1">
        <v>250254</v>
      </c>
      <c r="F467">
        <f>[1]!جدول1[[#This Row],[تعداد فروش]]</f>
        <v>54</v>
      </c>
      <c r="G467">
        <f>[1]!جدول1[[#This Row],[قیمت خرید ]]</f>
        <v>269670</v>
      </c>
      <c r="H467" t="str">
        <f>[1]!جدول1[[#This Row],[واحد شمارش]]</f>
        <v>شل</v>
      </c>
      <c r="I467">
        <f>[1]!جدول1[[#This Row],[تعداد در بسته ]]</f>
        <v>24</v>
      </c>
      <c r="J467" t="str">
        <f>[1]!جدول1[[#This Row],[واحد شمارش بسته ]]</f>
        <v>قوطی</v>
      </c>
      <c r="K467" s="1">
        <v>6006090</v>
      </c>
      <c r="L467">
        <f>[1]!جدول1[[#This Row],[درصد تخفیف]]</f>
        <v>0</v>
      </c>
      <c r="M467">
        <f>[1]!جدول1[[#This Row],[تعداد موجودی کالا]]</f>
        <v>186</v>
      </c>
      <c r="N467" t="str">
        <f>[1]!جدول1[[#This Row],[توضیحات محصول]]</f>
        <v>قیمت مصرف کننده  350,000 ریال می با شد که سود خرید شما از این محصول مبلغ 99,746 معادل %40 می باشد</v>
      </c>
    </row>
    <row r="468" spans="1:14" x14ac:dyDescent="0.25">
      <c r="A468" t="str">
        <f>[1]!جدول1[[#This Row],[نام محصول]]</f>
        <v>انرژی زا250cc*12 توت جنگلی30ف نداریم</v>
      </c>
      <c r="B468" t="str">
        <f>[1]!جدول1[[#This Row],[کد اختصاصی کالا (بارکد)]]</f>
        <v>10513</v>
      </c>
      <c r="C468" t="str">
        <f>[1]!جدول1[[#This Row],[گروه محصول]]</f>
        <v>انرژی زا</v>
      </c>
      <c r="D468" t="str">
        <f>[1]!جدول1[[#This Row],[فروشگاه]]</f>
        <v>سن ایچ پخش شرکا</v>
      </c>
      <c r="E468" s="1">
        <v>233036</v>
      </c>
      <c r="F468">
        <f>[1]!جدول1[[#This Row],[تعداد فروش]]</f>
        <v>0</v>
      </c>
      <c r="G468">
        <f>[1]!جدول1[[#This Row],[قیمت خرید ]]</f>
        <v>230912</v>
      </c>
      <c r="H468" t="str">
        <f>[1]!جدول1[[#This Row],[واحد شمارش]]</f>
        <v>شل</v>
      </c>
      <c r="I468">
        <f>[1]!جدول1[[#This Row],[تعداد در بسته ]]</f>
        <v>24</v>
      </c>
      <c r="J468" t="str">
        <f>[1]!جدول1[[#This Row],[واحد شمارش بسته ]]</f>
        <v>قوطی</v>
      </c>
      <c r="K468" s="1">
        <v>5592873</v>
      </c>
      <c r="L468">
        <f>[1]!جدول1[[#This Row],[درصد تخفیف]]</f>
        <v>0</v>
      </c>
      <c r="M468">
        <f>[1]!جدول1[[#This Row],[تعداد موجودی کالا]]</f>
        <v>6</v>
      </c>
      <c r="N468" t="str">
        <f>[1]!جدول1[[#This Row],[توضیحات محصول]]</f>
        <v>قیمت مصرف کننده  300,000 ریال می با شد که سود خرید شما از این محصول مبلغ 66,964 معادل %29 می باشد</v>
      </c>
    </row>
    <row r="469" spans="1:14" x14ac:dyDescent="0.25">
      <c r="A469" t="str">
        <f>[1]!جدول1[[#This Row],[نام محصول]]</f>
        <v>* انرژی زا 250cc*12 زغال اخته35ف</v>
      </c>
      <c r="B469" t="str">
        <f>[1]!جدول1[[#This Row],[کد اختصاصی کالا (بارکد)]]</f>
        <v>10514</v>
      </c>
      <c r="C469" t="str">
        <f>[1]!جدول1[[#This Row],[گروه محصول]]</f>
        <v>انرژی زا</v>
      </c>
      <c r="D469" t="str">
        <f>[1]!جدول1[[#This Row],[فروشگاه]]</f>
        <v>سن ایچ پخش شرکا</v>
      </c>
      <c r="E469" s="1">
        <v>271876</v>
      </c>
      <c r="F469">
        <f>[1]!جدول1[[#This Row],[تعداد فروش]]</f>
        <v>42</v>
      </c>
      <c r="G469">
        <f>[1]!جدول1[[#This Row],[قیمت خرید ]]</f>
        <v>269398</v>
      </c>
      <c r="H469" t="str">
        <f>[1]!جدول1[[#This Row],[واحد شمارش]]</f>
        <v>شل</v>
      </c>
      <c r="I469">
        <f>[1]!جدول1[[#This Row],[تعداد در بسته ]]</f>
        <v>24</v>
      </c>
      <c r="J469" t="str">
        <f>[1]!جدول1[[#This Row],[واحد شمارش بسته ]]</f>
        <v>قوطی</v>
      </c>
      <c r="K469" s="1">
        <v>6525035</v>
      </c>
      <c r="L469">
        <f>[1]!جدول1[[#This Row],[درصد تخفیف]]</f>
        <v>0</v>
      </c>
      <c r="M469">
        <f>[1]!جدول1[[#This Row],[تعداد موجودی کالا]]</f>
        <v>45</v>
      </c>
      <c r="N469" t="str">
        <f>[1]!جدول1[[#This Row],[توضیحات محصول]]</f>
        <v>قیمت مصرف کننده  350,000 ریال می با شد که سود خرید شما از این محصول مبلغ 78,124 معادل %29 می باشد</v>
      </c>
    </row>
    <row r="470" spans="1:14" x14ac:dyDescent="0.25">
      <c r="A470" t="str">
        <f>[1]!جدول1[[#This Row],[نام محصول]]</f>
        <v>* انرژی زا 250cc*12 کاکتوس350ف</v>
      </c>
      <c r="B470" t="str">
        <f>[1]!جدول1[[#This Row],[کد اختصاصی کالا (بارکد)]]</f>
        <v>10515</v>
      </c>
      <c r="C470" t="str">
        <f>[1]!جدول1[[#This Row],[گروه محصول]]</f>
        <v>انرژی زا</v>
      </c>
      <c r="D470" t="str">
        <f>[1]!جدول1[[#This Row],[فروشگاه]]</f>
        <v>سن ایچ پخش شرکا</v>
      </c>
      <c r="E470" s="1">
        <v>271876</v>
      </c>
      <c r="F470">
        <f>[1]!جدول1[[#This Row],[تعداد فروش]]</f>
        <v>42</v>
      </c>
      <c r="G470">
        <f>[1]!جدول1[[#This Row],[قیمت خرید ]]</f>
        <v>269398</v>
      </c>
      <c r="H470" t="str">
        <f>[1]!جدول1[[#This Row],[واحد شمارش]]</f>
        <v>شل</v>
      </c>
      <c r="I470">
        <f>[1]!جدول1[[#This Row],[تعداد در بسته ]]</f>
        <v>24</v>
      </c>
      <c r="J470" t="str">
        <f>[1]!جدول1[[#This Row],[واحد شمارش بسته ]]</f>
        <v>قوطی</v>
      </c>
      <c r="K470" s="1">
        <v>6525035</v>
      </c>
      <c r="L470">
        <f>[1]!جدول1[[#This Row],[درصد تخفیف]]</f>
        <v>0</v>
      </c>
      <c r="M470">
        <f>[1]!جدول1[[#This Row],[تعداد موجودی کالا]]</f>
        <v>644</v>
      </c>
      <c r="N470" t="str">
        <f>[1]!جدول1[[#This Row],[توضیحات محصول]]</f>
        <v>قیمت مصرف کننده  350,000 ریال می با شد که سود خرید شما از این محصول مبلغ 78,124 معادل %29 می باشد</v>
      </c>
    </row>
    <row r="471" spans="1:14" x14ac:dyDescent="0.25">
      <c r="A471" t="str">
        <f>[1]!جدول1[[#This Row],[نام محصول]]</f>
        <v>* انرژی زا 250cc*12 موهیتو35000ف</v>
      </c>
      <c r="B471" t="str">
        <f>[1]!جدول1[[#This Row],[کد اختصاصی کالا (بارکد)]]</f>
        <v>10516</v>
      </c>
      <c r="C471" t="str">
        <f>[1]!جدول1[[#This Row],[گروه محصول]]</f>
        <v>انرژی زا</v>
      </c>
      <c r="D471" t="str">
        <f>[1]!جدول1[[#This Row],[فروشگاه]]</f>
        <v>سن ایچ پخش شرکا</v>
      </c>
      <c r="E471" s="1">
        <v>271876</v>
      </c>
      <c r="F471">
        <f>[1]!جدول1[[#This Row],[تعداد فروش]]</f>
        <v>42</v>
      </c>
      <c r="G471">
        <f>[1]!جدول1[[#This Row],[قیمت خرید ]]</f>
        <v>269398</v>
      </c>
      <c r="H471" t="str">
        <f>[1]!جدول1[[#This Row],[واحد شمارش]]</f>
        <v>شل</v>
      </c>
      <c r="I471">
        <f>[1]!جدول1[[#This Row],[تعداد در بسته ]]</f>
        <v>24</v>
      </c>
      <c r="J471" t="str">
        <f>[1]!جدول1[[#This Row],[واحد شمارش بسته ]]</f>
        <v>قوطی</v>
      </c>
      <c r="K471" s="1">
        <v>6525035</v>
      </c>
      <c r="L471">
        <f>[1]!جدول1[[#This Row],[درصد تخفیف]]</f>
        <v>0</v>
      </c>
      <c r="M471">
        <f>[1]!جدول1[[#This Row],[تعداد موجودی کالا]]</f>
        <v>198</v>
      </c>
      <c r="N471" t="str">
        <f>[1]!جدول1[[#This Row],[توضیحات محصول]]</f>
        <v>قیمت مصرف کننده  350,000 ریال می با شد که سود خرید شما از این محصول مبلغ 78,124 معادل %29 می باشد</v>
      </c>
    </row>
    <row r="472" spans="1:14" x14ac:dyDescent="0.25">
      <c r="A472" t="str">
        <f>[1]!جدول1[[#This Row],[نام محصول]]</f>
        <v>* تخم شربتی پرسیس 200cc ( انبه ) 28ف  نداریم</v>
      </c>
      <c r="B472" t="str">
        <f>[1]!جدول1[[#This Row],[کد اختصاصی کالا (بارکد)]]</f>
        <v>10517</v>
      </c>
      <c r="C472" t="str">
        <f>[1]!جدول1[[#This Row],[گروه محصول]]</f>
        <v>تخم شربتی</v>
      </c>
      <c r="D472" t="str">
        <f>[1]!جدول1[[#This Row],[فروشگاه]]</f>
        <v>سن ایچ پخش شرکا</v>
      </c>
      <c r="E472" s="1">
        <v>212552</v>
      </c>
      <c r="F472">
        <f>[1]!جدول1[[#This Row],[تعداد فروش]]</f>
        <v>12</v>
      </c>
      <c r="G472">
        <f>[1]!جدول1[[#This Row],[قیمت خرید ]]</f>
        <v>202972</v>
      </c>
      <c r="H472" t="str">
        <f>[1]!جدول1[[#This Row],[واحد شمارش]]</f>
        <v>شل</v>
      </c>
      <c r="I472">
        <f>[1]!جدول1[[#This Row],[تعداد در بسته ]]</f>
        <v>12</v>
      </c>
      <c r="J472" t="str">
        <f>[1]!جدول1[[#This Row],[واحد شمارش بسته ]]</f>
        <v>بطری</v>
      </c>
      <c r="K472" s="1">
        <v>2550620</v>
      </c>
      <c r="L472">
        <f>[1]!جدول1[[#This Row],[درصد تخفیف]]</f>
        <v>0</v>
      </c>
      <c r="M472">
        <f>[1]!جدول1[[#This Row],[تعداد موجودی کالا]]</f>
        <v>804</v>
      </c>
      <c r="N472" t="str">
        <f>[1]!جدول1[[#This Row],[توضیحات محصول]]</f>
        <v>قیمت مصرف کننده  280,000 ریال می با شد که سود خرید شما از این محصول مبلغ 67,448 معادل %32 می باشد</v>
      </c>
    </row>
    <row r="473" spans="1:14" x14ac:dyDescent="0.25">
      <c r="A473" t="str">
        <f>[1]!جدول1[[#This Row],[نام محصول]]</f>
        <v>تخم شربتی پرسیس 200cc ( البالو ) 25ف</v>
      </c>
      <c r="B473" t="str">
        <f>[1]!جدول1[[#This Row],[کد اختصاصی کالا (بارکد)]]</f>
        <v>10518</v>
      </c>
      <c r="C473" t="str">
        <f>[1]!جدول1[[#This Row],[گروه محصول]]</f>
        <v>تخم شربتی</v>
      </c>
      <c r="D473" t="str">
        <f>[1]!جدول1[[#This Row],[فروشگاه]]</f>
        <v>سن ایچ پخش شرکا</v>
      </c>
      <c r="E473" s="1">
        <v>189779</v>
      </c>
      <c r="F473">
        <f>[1]!جدول1[[#This Row],[تعداد فروش]]</f>
        <v>0</v>
      </c>
      <c r="G473">
        <f>[1]!جدول1[[#This Row],[قیمت خرید ]]</f>
        <v>202972</v>
      </c>
      <c r="H473" t="str">
        <f>[1]!جدول1[[#This Row],[واحد شمارش]]</f>
        <v>شل</v>
      </c>
      <c r="I473">
        <f>[1]!جدول1[[#This Row],[تعداد در بسته ]]</f>
        <v>12</v>
      </c>
      <c r="J473" t="str">
        <f>[1]!جدول1[[#This Row],[واحد شمارش بسته ]]</f>
        <v>بطری</v>
      </c>
      <c r="K473" s="1">
        <v>2277346</v>
      </c>
      <c r="L473">
        <f>[1]!جدول1[[#This Row],[درصد تخفیف]]</f>
        <v>0</v>
      </c>
      <c r="M473">
        <f>[1]!جدول1[[#This Row],[تعداد موجودی کالا]]</f>
        <v>0</v>
      </c>
      <c r="N473" t="str">
        <f>[1]!جدول1[[#This Row],[توضیحات محصول]]</f>
        <v>قیمت مصرف کننده  250,000 ریال می با شد که سود خرید شما از این محصول مبلغ 60,221 معادل %32 می باشد</v>
      </c>
    </row>
    <row r="474" spans="1:14" x14ac:dyDescent="0.25">
      <c r="A474" t="str">
        <f>[1]!جدول1[[#This Row],[نام محصول]]</f>
        <v>* تخم شربتی پرسیس 200cc ( الوئه ورا ) 25ف</v>
      </c>
      <c r="B474" t="str">
        <f>[1]!جدول1[[#This Row],[کد اختصاصی کالا (بارکد)]]</f>
        <v>10519</v>
      </c>
      <c r="C474" t="str">
        <f>[1]!جدول1[[#This Row],[گروه محصول]]</f>
        <v>تخم شربتی</v>
      </c>
      <c r="D474" t="str">
        <f>[1]!جدول1[[#This Row],[فروشگاه]]</f>
        <v>سن ایچ پخش شرکا</v>
      </c>
      <c r="E474" s="1">
        <v>189779</v>
      </c>
      <c r="F474">
        <f>[1]!جدول1[[#This Row],[تعداد فروش]]</f>
        <v>108</v>
      </c>
      <c r="G474">
        <f>[1]!جدول1[[#This Row],[قیمت خرید ]]</f>
        <v>202972</v>
      </c>
      <c r="H474" t="str">
        <f>[1]!جدول1[[#This Row],[واحد شمارش]]</f>
        <v>شل</v>
      </c>
      <c r="I474">
        <f>[1]!جدول1[[#This Row],[تعداد در بسته ]]</f>
        <v>12</v>
      </c>
      <c r="J474" t="str">
        <f>[1]!جدول1[[#This Row],[واحد شمارش بسته ]]</f>
        <v>بطری</v>
      </c>
      <c r="K474" s="1">
        <v>2277346</v>
      </c>
      <c r="L474">
        <f>[1]!جدول1[[#This Row],[درصد تخفیف]]</f>
        <v>0</v>
      </c>
      <c r="M474">
        <f>[1]!جدول1[[#This Row],[تعداد موجودی کالا]]</f>
        <v>529</v>
      </c>
      <c r="N474" t="str">
        <f>[1]!جدول1[[#This Row],[توضیحات محصول]]</f>
        <v>قیمت مصرف کننده  250,000 ریال می با شد که سود خرید شما از این محصول مبلغ 60,221 معادل %32 می باشد</v>
      </c>
    </row>
    <row r="475" spans="1:14" x14ac:dyDescent="0.25">
      <c r="A475" t="str">
        <f>[1]!جدول1[[#This Row],[نام محصول]]</f>
        <v>* تخم شربتی کیوبلند 300cc ( انبه ) 28ف</v>
      </c>
      <c r="B475" t="str">
        <f>[1]!جدول1[[#This Row],[کد اختصاصی کالا (بارکد)]]</f>
        <v>10520</v>
      </c>
      <c r="C475" t="str">
        <f>[1]!جدول1[[#This Row],[گروه محصول]]</f>
        <v>تخم شربتی</v>
      </c>
      <c r="D475" t="str">
        <f>[1]!جدول1[[#This Row],[فروشگاه]]</f>
        <v>سن ایچ پخش شرکا</v>
      </c>
      <c r="E475" s="1">
        <v>185045</v>
      </c>
      <c r="F475">
        <f>[1]!جدول1[[#This Row],[تعداد فروش]]</f>
        <v>132</v>
      </c>
      <c r="G475">
        <f>[1]!جدول1[[#This Row],[قیمت خرید ]]</f>
        <v>227328</v>
      </c>
      <c r="H475" t="str">
        <f>[1]!جدول1[[#This Row],[واحد شمارش]]</f>
        <v>شل</v>
      </c>
      <c r="I475">
        <f>[1]!جدول1[[#This Row],[تعداد در بسته ]]</f>
        <v>12</v>
      </c>
      <c r="J475" t="str">
        <f>[1]!جدول1[[#This Row],[واحد شمارش بسته ]]</f>
        <v>بطری</v>
      </c>
      <c r="K475" s="1">
        <v>2220540</v>
      </c>
      <c r="L475">
        <f>[1]!جدول1[[#This Row],[درصد تخفیف]]</f>
        <v>0</v>
      </c>
      <c r="M475">
        <f>[1]!جدول1[[#This Row],[تعداد موجودی کالا]]</f>
        <v>-12</v>
      </c>
      <c r="N475" t="str">
        <f>[1]!جدول1[[#This Row],[توضیحات محصول]]</f>
        <v>قیمت مصرف کننده  280,000 ریال می با شد که سود خرید شما از این محصول مبلغ 94,955 معادل %51 می باشد</v>
      </c>
    </row>
    <row r="476" spans="1:14" x14ac:dyDescent="0.25">
      <c r="A476" t="str">
        <f>[1]!جدول1[[#This Row],[نام محصول]]</f>
        <v xml:space="preserve">* تخم شربتی کیوبلند 300cc ( البالو) 28ف </v>
      </c>
      <c r="B476" t="str">
        <f>[1]!جدول1[[#This Row],[کد اختصاصی کالا (بارکد)]]</f>
        <v>10521</v>
      </c>
      <c r="C476" t="str">
        <f>[1]!جدول1[[#This Row],[گروه محصول]]</f>
        <v>تخم شربتی</v>
      </c>
      <c r="D476" t="str">
        <f>[1]!جدول1[[#This Row],[فروشگاه]]</f>
        <v>سن ایچ پخش شرکا</v>
      </c>
      <c r="E476" s="1">
        <v>225055</v>
      </c>
      <c r="F476">
        <f>[1]!جدول1[[#This Row],[تعداد فروش]]</f>
        <v>12</v>
      </c>
      <c r="G476">
        <f>[1]!جدول1[[#This Row],[قیمت خرید ]]</f>
        <v>227328</v>
      </c>
      <c r="H476" t="str">
        <f>[1]!جدول1[[#This Row],[واحد شمارش]]</f>
        <v>شل</v>
      </c>
      <c r="I476">
        <f>[1]!جدول1[[#This Row],[تعداد در بسته ]]</f>
        <v>12</v>
      </c>
      <c r="J476" t="str">
        <f>[1]!جدول1[[#This Row],[واحد شمارش بسته ]]</f>
        <v>بطری</v>
      </c>
      <c r="K476" s="1">
        <v>2700657</v>
      </c>
      <c r="L476">
        <f>[1]!جدول1[[#This Row],[درصد تخفیف]]</f>
        <v>0</v>
      </c>
      <c r="M476">
        <f>[1]!جدول1[[#This Row],[تعداد موجودی کالا]]</f>
        <v>7</v>
      </c>
      <c r="N476" t="str">
        <f>[1]!جدول1[[#This Row],[توضیحات محصول]]</f>
        <v>قیمت مصرف کننده  280,000 ریال می با شد که سود خرید شما از این محصول مبلغ 54,945 معادل %24 می باشد</v>
      </c>
    </row>
    <row r="477" spans="1:14" x14ac:dyDescent="0.25">
      <c r="A477" t="str">
        <f>[1]!جدول1[[#This Row],[نام محصول]]</f>
        <v>تخم شربتی کیوبلند 300cc ( پرتقال) 28ف</v>
      </c>
      <c r="B477" t="str">
        <f>[1]!جدول1[[#This Row],[کد اختصاصی کالا (بارکد)]]</f>
        <v>10522</v>
      </c>
      <c r="C477" t="str">
        <f>[1]!جدول1[[#This Row],[گروه محصول]]</f>
        <v>تخم شربتی</v>
      </c>
      <c r="D477" t="str">
        <f>[1]!جدول1[[#This Row],[فروشگاه]]</f>
        <v>سن ایچ پخش شرکا</v>
      </c>
      <c r="E477" s="1">
        <v>185045</v>
      </c>
      <c r="F477">
        <f>[1]!جدول1[[#This Row],[تعداد فروش]]</f>
        <v>72</v>
      </c>
      <c r="G477">
        <f>[1]!جدول1[[#This Row],[قیمت خرید ]]</f>
        <v>227328</v>
      </c>
      <c r="H477" t="str">
        <f>[1]!جدول1[[#This Row],[واحد شمارش]]</f>
        <v>شل</v>
      </c>
      <c r="I477">
        <f>[1]!جدول1[[#This Row],[تعداد در بسته ]]</f>
        <v>12</v>
      </c>
      <c r="J477" t="str">
        <f>[1]!جدول1[[#This Row],[واحد شمارش بسته ]]</f>
        <v>بطری</v>
      </c>
      <c r="K477" s="1">
        <v>2220540</v>
      </c>
      <c r="L477">
        <f>[1]!جدول1[[#This Row],[درصد تخفیف]]</f>
        <v>0</v>
      </c>
      <c r="M477">
        <f>[1]!جدول1[[#This Row],[تعداد موجودی کالا]]</f>
        <v>48</v>
      </c>
      <c r="N477" t="str">
        <f>[1]!جدول1[[#This Row],[توضیحات محصول]]</f>
        <v>قیمت مصرف کننده  280,000 ریال می با شد که سود خرید شما از این محصول مبلغ 94,955 معادل %51 می باشد</v>
      </c>
    </row>
    <row r="478" spans="1:14" x14ac:dyDescent="0.25">
      <c r="A478" t="str">
        <f>[1]!جدول1[[#This Row],[نام محصول]]</f>
        <v>* تخم شربتی لیمو  ( بیدمشک) 25ف #200سی سی</v>
      </c>
      <c r="B478" t="str">
        <f>[1]!جدول1[[#This Row],[کد اختصاصی کالا (بارکد)]]</f>
        <v>10523</v>
      </c>
      <c r="C478" t="str">
        <f>[1]!جدول1[[#This Row],[گروه محصول]]</f>
        <v>تخم شربتی</v>
      </c>
      <c r="D478" t="str">
        <f>[1]!جدول1[[#This Row],[فروشگاه]]</f>
        <v>سن ایچ پخش شرکا</v>
      </c>
      <c r="E478" s="1">
        <v>189779</v>
      </c>
      <c r="F478">
        <f>[1]!جدول1[[#This Row],[تعداد فروش]]</f>
        <v>180</v>
      </c>
      <c r="G478">
        <f>[1]!جدول1[[#This Row],[قیمت خرید ]]</f>
        <v>202972</v>
      </c>
      <c r="H478" t="str">
        <f>[1]!جدول1[[#This Row],[واحد شمارش]]</f>
        <v>شل</v>
      </c>
      <c r="I478">
        <f>[1]!جدول1[[#This Row],[تعداد در بسته ]]</f>
        <v>12</v>
      </c>
      <c r="J478" t="str">
        <f>[1]!جدول1[[#This Row],[واحد شمارش بسته ]]</f>
        <v>بطری</v>
      </c>
      <c r="K478" s="1">
        <v>2277346</v>
      </c>
      <c r="L478">
        <f>[1]!جدول1[[#This Row],[درصد تخفیف]]</f>
        <v>0</v>
      </c>
      <c r="M478">
        <f>[1]!جدول1[[#This Row],[تعداد موجودی کالا]]</f>
        <v>270</v>
      </c>
      <c r="N478" t="str">
        <f>[1]!جدول1[[#This Row],[توضیحات محصول]]</f>
        <v>قیمت مصرف کننده  250,000 ریال می با شد که سود خرید شما از این محصول مبلغ 60,221 معادل %32 می باشد</v>
      </c>
    </row>
    <row r="479" spans="1:14" x14ac:dyDescent="0.25">
      <c r="A479" t="str">
        <f>[1]!جدول1[[#This Row],[نام محصول]]</f>
        <v>تخم شربتی پرسیس 200cc ( لیمو زعفران )25#</v>
      </c>
      <c r="B479" t="str">
        <f>[1]!جدول1[[#This Row],[کد اختصاصی کالا (بارکد)]]</f>
        <v>10524</v>
      </c>
      <c r="C479" t="str">
        <f>[1]!جدول1[[#This Row],[گروه محصول]]</f>
        <v>تخم شربتی</v>
      </c>
      <c r="D479" t="str">
        <f>[1]!جدول1[[#This Row],[فروشگاه]]</f>
        <v>سن ایچ پخش شرکا</v>
      </c>
      <c r="E479" s="1">
        <v>178615</v>
      </c>
      <c r="F479">
        <f>[1]!جدول1[[#This Row],[تعداد فروش]]</f>
        <v>0</v>
      </c>
      <c r="G479">
        <f>[1]!جدول1[[#This Row],[قیمت خرید ]]</f>
        <v>202972</v>
      </c>
      <c r="H479" t="str">
        <f>[1]!جدول1[[#This Row],[واحد شمارش]]</f>
        <v>شل</v>
      </c>
      <c r="I479">
        <f>[1]!جدول1[[#This Row],[تعداد در بسته ]]</f>
        <v>12</v>
      </c>
      <c r="J479" t="str">
        <f>[1]!جدول1[[#This Row],[واحد شمارش بسته ]]</f>
        <v>بطری</v>
      </c>
      <c r="K479" s="1">
        <v>2143384</v>
      </c>
      <c r="L479">
        <f>[1]!جدول1[[#This Row],[درصد تخفیف]]</f>
        <v>0</v>
      </c>
      <c r="M479">
        <f>[1]!جدول1[[#This Row],[تعداد موجودی کالا]]</f>
        <v>0</v>
      </c>
      <c r="N479" t="str">
        <f>[1]!جدول1[[#This Row],[توضیحات محصول]]</f>
        <v>قیمت مصرف کننده  250,000 ریال می با شد که سود خرید شما از این محصول مبلغ 71,385 معادل %40 می باشد</v>
      </c>
    </row>
    <row r="480" spans="1:14" x14ac:dyDescent="0.25">
      <c r="A480" t="str">
        <f>[1]!جدول1[[#This Row],[نام محصول]]</f>
        <v>تخم شربتی پرسیس 200cc ( لیمو سکنجبین ) 25ف</v>
      </c>
      <c r="B480" t="str">
        <f>[1]!جدول1[[#This Row],[کد اختصاصی کالا (بارکد)]]</f>
        <v>10525</v>
      </c>
      <c r="C480" t="str">
        <f>[1]!جدول1[[#This Row],[گروه محصول]]</f>
        <v>تخم شربتی</v>
      </c>
      <c r="D480" t="str">
        <f>[1]!جدول1[[#This Row],[فروشگاه]]</f>
        <v>سن ایچ پخش شرکا</v>
      </c>
      <c r="E480" s="1">
        <v>189779</v>
      </c>
      <c r="F480">
        <f>[1]!جدول1[[#This Row],[تعداد فروش]]</f>
        <v>0</v>
      </c>
      <c r="G480">
        <f>[1]!جدول1[[#This Row],[قیمت خرید ]]</f>
        <v>202972</v>
      </c>
      <c r="H480" t="str">
        <f>[1]!جدول1[[#This Row],[واحد شمارش]]</f>
        <v>شل</v>
      </c>
      <c r="I480">
        <f>[1]!جدول1[[#This Row],[تعداد در بسته ]]</f>
        <v>12</v>
      </c>
      <c r="J480" t="str">
        <f>[1]!جدول1[[#This Row],[واحد شمارش بسته ]]</f>
        <v>بطری</v>
      </c>
      <c r="K480" s="1">
        <v>2277346</v>
      </c>
      <c r="L480">
        <f>[1]!جدول1[[#This Row],[درصد تخفیف]]</f>
        <v>0</v>
      </c>
      <c r="M480">
        <f>[1]!جدول1[[#This Row],[تعداد موجودی کالا]]</f>
        <v>0</v>
      </c>
      <c r="N480" t="str">
        <f>[1]!جدول1[[#This Row],[توضیحات محصول]]</f>
        <v>قیمت مصرف کننده  250,000 ریال می با شد که سود خرید شما از این محصول مبلغ 60,221 معادل %32 می باشد</v>
      </c>
    </row>
    <row r="481" spans="1:14" x14ac:dyDescent="0.25">
      <c r="A481" t="str">
        <f>[1]!جدول1[[#This Row],[نام محصول]]</f>
        <v>* پرسیس شیشه 200cc ( لیمو زعفران ) 25ف نداریم</v>
      </c>
      <c r="B481" t="str">
        <f>[1]!جدول1[[#This Row],[کد اختصاصی کالا (بارکد)]]</f>
        <v>10526</v>
      </c>
      <c r="C481" t="str">
        <f>[1]!جدول1[[#This Row],[گروه محصول]]</f>
        <v>تخم شربتی</v>
      </c>
      <c r="D481" t="str">
        <f>[1]!جدول1[[#This Row],[فروشگاه]]</f>
        <v>سن ایچ پخش شرکا</v>
      </c>
      <c r="E481" s="1">
        <v>189779</v>
      </c>
      <c r="F481">
        <f>[1]!جدول1[[#This Row],[تعداد فروش]]</f>
        <v>24</v>
      </c>
      <c r="G481">
        <f>[1]!جدول1[[#This Row],[قیمت خرید ]]</f>
        <v>202972</v>
      </c>
      <c r="H481" t="str">
        <f>[1]!جدول1[[#This Row],[واحد شمارش]]</f>
        <v>شل</v>
      </c>
      <c r="I481">
        <f>[1]!جدول1[[#This Row],[تعداد در بسته ]]</f>
        <v>12</v>
      </c>
      <c r="J481" t="str">
        <f>[1]!جدول1[[#This Row],[واحد شمارش بسته ]]</f>
        <v>بطری</v>
      </c>
      <c r="K481" s="1">
        <v>2277346</v>
      </c>
      <c r="L481">
        <f>[1]!جدول1[[#This Row],[درصد تخفیف]]</f>
        <v>0</v>
      </c>
      <c r="M481">
        <f>[1]!جدول1[[#This Row],[تعداد موجودی کالا]]</f>
        <v>102</v>
      </c>
      <c r="N481" t="str">
        <f>[1]!جدول1[[#This Row],[توضیحات محصول]]</f>
        <v>قیمت مصرف کننده  250,000 ریال می با شد که سود خرید شما از این محصول مبلغ 60,221 معادل %32 می باشد</v>
      </c>
    </row>
    <row r="482" spans="1:14" x14ac:dyDescent="0.25">
      <c r="A482" t="str">
        <f>[1]!جدول1[[#This Row],[نام محصول]]</f>
        <v>پرسیس قوطی 240cc ( لیمو زعفران )</v>
      </c>
      <c r="B482" t="str">
        <f>[1]!جدول1[[#This Row],[کد اختصاصی کالا (بارکد)]]</f>
        <v>10527</v>
      </c>
      <c r="C482" t="str">
        <f>[1]!جدول1[[#This Row],[گروه محصول]]</f>
        <v>تخم شربتی</v>
      </c>
      <c r="D482" t="str">
        <f>[1]!جدول1[[#This Row],[فروشگاه]]</f>
        <v>سن ایچ پخش شرکا</v>
      </c>
      <c r="E482" s="1">
        <v>0</v>
      </c>
      <c r="F482">
        <f>[1]!جدول1[[#This Row],[تعداد فروش]]</f>
        <v>0</v>
      </c>
      <c r="G482">
        <f>[1]!جدول1[[#This Row],[قیمت خرید ]]</f>
        <v>0</v>
      </c>
      <c r="H482" t="str">
        <f>[1]!جدول1[[#This Row],[واحد شمارش]]</f>
        <v>شل</v>
      </c>
      <c r="I482">
        <f>[1]!جدول1[[#This Row],[تعداد در بسته ]]</f>
        <v>12</v>
      </c>
      <c r="J482" t="str">
        <f>[1]!جدول1[[#This Row],[واحد شمارش بسته ]]</f>
        <v>قوطی</v>
      </c>
      <c r="K482" s="1">
        <v>0</v>
      </c>
      <c r="L482">
        <f>[1]!جدول1[[#This Row],[درصد تخفیف]]</f>
        <v>0</v>
      </c>
      <c r="M482">
        <f>[1]!جدول1[[#This Row],[تعداد موجودی کالا]]</f>
        <v>0</v>
      </c>
      <c r="N482">
        <f>[1]!جدول1[[#This Row],[توضیحات محصول]]</f>
        <v>0</v>
      </c>
    </row>
    <row r="483" spans="1:14" x14ac:dyDescent="0.25">
      <c r="A483" t="str">
        <f>[1]!جدول1[[#This Row],[نام محصول]]</f>
        <v>* پاستیل شیبا 20(انار) 5ف#</v>
      </c>
      <c r="B483" t="str">
        <f>[1]!جدول1[[#This Row],[کد اختصاصی کالا (بارکد)]]</f>
        <v>10528</v>
      </c>
      <c r="C483" t="str">
        <f>[1]!جدول1[[#This Row],[گروه محصول]]</f>
        <v>پاستیل شیبا</v>
      </c>
      <c r="D483" t="str">
        <f>[1]!جدول1[[#This Row],[فروشگاه]]</f>
        <v>سن ایچ پخش شرکا</v>
      </c>
      <c r="E483" s="1">
        <v>42491</v>
      </c>
      <c r="F483">
        <f>[1]!جدول1[[#This Row],[تعداد فروش]]</f>
        <v>0</v>
      </c>
      <c r="G483">
        <f>[1]!جدول1[[#This Row],[قیمت خرید ]]</f>
        <v>40238</v>
      </c>
      <c r="H483" t="str">
        <f>[1]!جدول1[[#This Row],[واحد شمارش]]</f>
        <v>بسته</v>
      </c>
      <c r="I483">
        <f>[1]!جدول1[[#This Row],[تعداد در بسته ]]</f>
        <v>24</v>
      </c>
      <c r="J483" t="str">
        <f>[1]!جدول1[[#This Row],[واحد شمارش بسته ]]</f>
        <v>عدد</v>
      </c>
      <c r="K483" s="1">
        <v>1019792</v>
      </c>
      <c r="L483">
        <f>[1]!جدول1[[#This Row],[درصد تخفیف]]</f>
        <v>0</v>
      </c>
      <c r="M483">
        <f>[1]!جدول1[[#This Row],[تعداد موجودی کالا]]</f>
        <v>0</v>
      </c>
      <c r="N483" t="str">
        <f>[1]!جدول1[[#This Row],[توضیحات محصول]]</f>
        <v>قیمت مصرف کننده  50,000 ریال می با شد که سود خرید شما از این محصول مبلغ 7,509 معادل %18 می باشد</v>
      </c>
    </row>
    <row r="484" spans="1:14" x14ac:dyDescent="0.25">
      <c r="A484" t="str">
        <f>[1]!جدول1[[#This Row],[نام محصول]]</f>
        <v>پاستیل شیبا 20( کولا ) 5ف#</v>
      </c>
      <c r="B484" t="str">
        <f>[1]!جدول1[[#This Row],[کد اختصاصی کالا (بارکد)]]</f>
        <v>10530</v>
      </c>
      <c r="C484" t="str">
        <f>[1]!جدول1[[#This Row],[گروه محصول]]</f>
        <v>پاستیل شیبا</v>
      </c>
      <c r="D484" t="str">
        <f>[1]!جدول1[[#This Row],[فروشگاه]]</f>
        <v>سن ایچ پخش شرکا</v>
      </c>
      <c r="E484" s="1">
        <v>42491</v>
      </c>
      <c r="F484">
        <f>[1]!جدول1[[#This Row],[تعداد فروش]]</f>
        <v>0</v>
      </c>
      <c r="G484">
        <f>[1]!جدول1[[#This Row],[قیمت خرید ]]</f>
        <v>40238</v>
      </c>
      <c r="H484" t="str">
        <f>[1]!جدول1[[#This Row],[واحد شمارش]]</f>
        <v>بسته</v>
      </c>
      <c r="I484">
        <f>[1]!جدول1[[#This Row],[تعداد در بسته ]]</f>
        <v>24</v>
      </c>
      <c r="J484" t="str">
        <f>[1]!جدول1[[#This Row],[واحد شمارش بسته ]]</f>
        <v>عدد</v>
      </c>
      <c r="K484" s="1">
        <v>1019792</v>
      </c>
      <c r="L484">
        <f>[1]!جدول1[[#This Row],[درصد تخفیف]]</f>
        <v>0</v>
      </c>
      <c r="M484">
        <f>[1]!جدول1[[#This Row],[تعداد موجودی کالا]]</f>
        <v>0</v>
      </c>
      <c r="N484" t="str">
        <f>[1]!جدول1[[#This Row],[توضیحات محصول]]</f>
        <v>قیمت مصرف کننده  50,000 ریال می با شد که سود خرید شما از این محصول مبلغ 7,509 معادل %18 می باشد</v>
      </c>
    </row>
    <row r="485" spans="1:14" x14ac:dyDescent="0.25">
      <c r="A485" t="str">
        <f>[1]!جدول1[[#This Row],[نام محصول]]</f>
        <v>پاستیل شیبا 20(میوه) 5ف#</v>
      </c>
      <c r="B485" t="str">
        <f>[1]!جدول1[[#This Row],[کد اختصاصی کالا (بارکد)]]</f>
        <v>10532</v>
      </c>
      <c r="C485" t="str">
        <f>[1]!جدول1[[#This Row],[گروه محصول]]</f>
        <v>پاستیل شیبا</v>
      </c>
      <c r="D485" t="str">
        <f>[1]!جدول1[[#This Row],[فروشگاه]]</f>
        <v>سن ایچ پخش شرکا</v>
      </c>
      <c r="E485" s="1">
        <v>42934</v>
      </c>
      <c r="F485">
        <f>[1]!جدول1[[#This Row],[تعداد فروش]]</f>
        <v>0</v>
      </c>
      <c r="G485">
        <f>[1]!جدول1[[#This Row],[قیمت خرید ]]</f>
        <v>0</v>
      </c>
      <c r="H485" t="str">
        <f>[1]!جدول1[[#This Row],[واحد شمارش]]</f>
        <v>بسته</v>
      </c>
      <c r="I485">
        <f>[1]!جدول1[[#This Row],[تعداد در بسته ]]</f>
        <v>24</v>
      </c>
      <c r="J485" t="str">
        <f>[1]!جدول1[[#This Row],[واحد شمارش بسته ]]</f>
        <v>عدد</v>
      </c>
      <c r="K485" s="1">
        <v>1030415</v>
      </c>
      <c r="L485">
        <f>[1]!جدول1[[#This Row],[درصد تخفیف]]</f>
        <v>0</v>
      </c>
      <c r="M485">
        <f>[1]!جدول1[[#This Row],[تعداد موجودی کالا]]</f>
        <v>0</v>
      </c>
      <c r="N485" t="str">
        <f>[1]!جدول1[[#This Row],[توضیحات محصول]]</f>
        <v>قیمت مصرف کننده  50,000 ریال می با شد که سود خرید شما از این محصول مبلغ 7,066 معادل %16 می باشد</v>
      </c>
    </row>
    <row r="486" spans="1:14" x14ac:dyDescent="0.25">
      <c r="A486" t="str">
        <f>[1]!جدول1[[#This Row],[نام محصول]]</f>
        <v>پاستیل شیبا 30( البالو10500ف</v>
      </c>
      <c r="B486" t="str">
        <f>[1]!جدول1[[#This Row],[کد اختصاصی کالا (بارکد)]]</f>
        <v>10533</v>
      </c>
      <c r="C486" t="str">
        <f>[1]!جدول1[[#This Row],[گروه محصول]]</f>
        <v>پاستیل شیبا</v>
      </c>
      <c r="D486" t="str">
        <f>[1]!جدول1[[#This Row],[فروشگاه]]</f>
        <v>سن ایچ پخش شرکا</v>
      </c>
      <c r="E486" s="1">
        <v>90162</v>
      </c>
      <c r="F486">
        <f>[1]!جدول1[[#This Row],[تعداد فروش]]</f>
        <v>0</v>
      </c>
      <c r="G486">
        <f>[1]!جدول1[[#This Row],[قیمت خرید ]]</f>
        <v>84500</v>
      </c>
      <c r="H486" t="str">
        <f>[1]!جدول1[[#This Row],[واحد شمارش]]</f>
        <v>بسته</v>
      </c>
      <c r="I486">
        <f>[1]!جدول1[[#This Row],[تعداد در بسته ]]</f>
        <v>24</v>
      </c>
      <c r="J486" t="str">
        <f>[1]!جدول1[[#This Row],[واحد شمارش بسته ]]</f>
        <v>عدد</v>
      </c>
      <c r="K486" s="1">
        <v>2163876</v>
      </c>
      <c r="L486">
        <f>[1]!جدول1[[#This Row],[درصد تخفیف]]</f>
        <v>0</v>
      </c>
      <c r="M486">
        <f>[1]!جدول1[[#This Row],[تعداد موجودی کالا]]</f>
        <v>648</v>
      </c>
      <c r="N486" t="str">
        <f>[1]!جدول1[[#This Row],[توضیحات محصول]]</f>
        <v>قیمت مصرف کننده  105,000 ریال می با شد که سود خرید شما از این محصول مبلغ 14,839 معادل %16 می باشد</v>
      </c>
    </row>
    <row r="487" spans="1:14" x14ac:dyDescent="0.25">
      <c r="A487" t="str">
        <f>[1]!جدول1[[#This Row],[نام محصول]]</f>
        <v>* پاستیل شیبا 30( اویز ) 12ف</v>
      </c>
      <c r="B487" t="str">
        <f>[1]!جدول1[[#This Row],[کد اختصاصی کالا (بارکد)]]</f>
        <v>10534</v>
      </c>
      <c r="C487" t="str">
        <f>[1]!جدول1[[#This Row],[گروه محصول]]</f>
        <v>پاستیل شیبا</v>
      </c>
      <c r="D487" t="str">
        <f>[1]!جدول1[[#This Row],[فروشگاه]]</f>
        <v>سن ایچ پخش شرکا</v>
      </c>
      <c r="E487" s="1">
        <v>89232</v>
      </c>
      <c r="F487">
        <f>[1]!جدول1[[#This Row],[تعداد فروش]]</f>
        <v>24</v>
      </c>
      <c r="G487">
        <f>[1]!جدول1[[#This Row],[قیمت خرید ]]</f>
        <v>84500</v>
      </c>
      <c r="H487" t="str">
        <f>[1]!جدول1[[#This Row],[واحد شمارش]]</f>
        <v>بسته</v>
      </c>
      <c r="I487">
        <f>[1]!جدول1[[#This Row],[تعداد در بسته ]]</f>
        <v>24</v>
      </c>
      <c r="J487" t="str">
        <f>[1]!جدول1[[#This Row],[واحد شمارش بسته ]]</f>
        <v>عدد</v>
      </c>
      <c r="K487" s="1">
        <v>2141568</v>
      </c>
      <c r="L487">
        <f>[1]!جدول1[[#This Row],[درصد تخفیف]]</f>
        <v>0</v>
      </c>
      <c r="M487">
        <f>[1]!جدول1[[#This Row],[تعداد موجودی کالا]]</f>
        <v>1224</v>
      </c>
      <c r="N487" t="str">
        <f>[1]!جدول1[[#This Row],[توضیحات محصول]]</f>
        <v>قیمت مصرف کننده  120,000 ریال می با شد که سود خرید شما از این محصول مبلغ 30,768 معادل %34 می باشد</v>
      </c>
    </row>
    <row r="488" spans="1:14" x14ac:dyDescent="0.25">
      <c r="A488" t="str">
        <f>[1]!جدول1[[#This Row],[نام محصول]]</f>
        <v>* پاستیل شیبا 30( کولا ) 10500ف</v>
      </c>
      <c r="B488" t="str">
        <f>[1]!جدول1[[#This Row],[کد اختصاصی کالا (بارکد)]]</f>
        <v>10535</v>
      </c>
      <c r="C488" t="str">
        <f>[1]!جدول1[[#This Row],[گروه محصول]]</f>
        <v>پاستیل شیبا</v>
      </c>
      <c r="D488" t="str">
        <f>[1]!جدول1[[#This Row],[فروشگاه]]</f>
        <v>سن ایچ پخش شرکا</v>
      </c>
      <c r="E488" s="1">
        <v>89232</v>
      </c>
      <c r="F488">
        <f>[1]!جدول1[[#This Row],[تعداد فروش]]</f>
        <v>120</v>
      </c>
      <c r="G488">
        <f>[1]!جدول1[[#This Row],[قیمت خرید ]]</f>
        <v>84500</v>
      </c>
      <c r="H488" t="str">
        <f>[1]!جدول1[[#This Row],[واحد شمارش]]</f>
        <v>بسته</v>
      </c>
      <c r="I488">
        <f>[1]!جدول1[[#This Row],[تعداد در بسته ]]</f>
        <v>24</v>
      </c>
      <c r="J488" t="str">
        <f>[1]!جدول1[[#This Row],[واحد شمارش بسته ]]</f>
        <v>عدد</v>
      </c>
      <c r="K488" s="1">
        <v>2141568</v>
      </c>
      <c r="L488">
        <f>[1]!جدول1[[#This Row],[درصد تخفیف]]</f>
        <v>0</v>
      </c>
      <c r="M488">
        <f>[1]!جدول1[[#This Row],[تعداد موجودی کالا]]</f>
        <v>1032</v>
      </c>
      <c r="N488" t="str">
        <f>[1]!جدول1[[#This Row],[توضیحات محصول]]</f>
        <v>قیمت مصرف کننده  105,000 ریال می با شد که سود خرید شما از این محصول مبلغ 15,768 معادل %18 می باشد</v>
      </c>
    </row>
    <row r="489" spans="1:14" x14ac:dyDescent="0.25">
      <c r="A489" t="str">
        <f>[1]!جدول1[[#This Row],[نام محصول]]</f>
        <v>* پاستیل شیبا 30(میوه) 10500ف</v>
      </c>
      <c r="B489" t="str">
        <f>[1]!جدول1[[#This Row],[کد اختصاصی کالا (بارکد)]]</f>
        <v>10536</v>
      </c>
      <c r="C489" t="str">
        <f>[1]!جدول1[[#This Row],[گروه محصول]]</f>
        <v>پاستیل شیبا</v>
      </c>
      <c r="D489" t="str">
        <f>[1]!جدول1[[#This Row],[فروشگاه]]</f>
        <v>سن ایچ پخش شرکا</v>
      </c>
      <c r="E489" s="1">
        <v>89232</v>
      </c>
      <c r="F489">
        <f>[1]!جدول1[[#This Row],[تعداد فروش]]</f>
        <v>48</v>
      </c>
      <c r="G489">
        <f>[1]!جدول1[[#This Row],[قیمت خرید ]]</f>
        <v>845000</v>
      </c>
      <c r="H489" t="str">
        <f>[1]!جدول1[[#This Row],[واحد شمارش]]</f>
        <v>بسته</v>
      </c>
      <c r="I489">
        <f>[1]!جدول1[[#This Row],[تعداد در بسته ]]</f>
        <v>24</v>
      </c>
      <c r="J489" t="str">
        <f>[1]!جدول1[[#This Row],[واحد شمارش بسته ]]</f>
        <v>عدد</v>
      </c>
      <c r="K489" s="1">
        <v>2141568</v>
      </c>
      <c r="L489">
        <f>[1]!جدول1[[#This Row],[درصد تخفیف]]</f>
        <v>0</v>
      </c>
      <c r="M489">
        <f>[1]!جدول1[[#This Row],[تعداد موجودی کالا]]</f>
        <v>1224</v>
      </c>
      <c r="N489" t="str">
        <f>[1]!جدول1[[#This Row],[توضیحات محصول]]</f>
        <v>قیمت مصرف کننده  105,000 ریال می با شد که سود خرید شما از این محصول مبلغ 15,768 معادل %18 می باشد</v>
      </c>
    </row>
    <row r="490" spans="1:14" x14ac:dyDescent="0.25">
      <c r="A490" t="str">
        <f>[1]!جدول1[[#This Row],[نام محصول]]</f>
        <v>پاستیل شیبا 45( میوه )</v>
      </c>
      <c r="B490" t="str">
        <f>[1]!جدول1[[#This Row],[کد اختصاصی کالا (بارکد)]]</f>
        <v>10542</v>
      </c>
      <c r="C490" t="str">
        <f>[1]!جدول1[[#This Row],[گروه محصول]]</f>
        <v>پاستیل شیبا</v>
      </c>
      <c r="D490" t="str">
        <f>[1]!جدول1[[#This Row],[فروشگاه]]</f>
        <v>سن ایچ پخش شرکا</v>
      </c>
      <c r="E490" s="1">
        <v>0</v>
      </c>
      <c r="F490">
        <f>[1]!جدول1[[#This Row],[تعداد فروش]]</f>
        <v>0</v>
      </c>
      <c r="G490">
        <f>[1]!جدول1[[#This Row],[قیمت خرید ]]</f>
        <v>0</v>
      </c>
      <c r="H490" t="str">
        <f>[1]!جدول1[[#This Row],[واحد شمارش]]</f>
        <v>بسته</v>
      </c>
      <c r="I490">
        <f>[1]!جدول1[[#This Row],[تعداد در بسته ]]</f>
        <v>24</v>
      </c>
      <c r="J490" t="str">
        <f>[1]!جدول1[[#This Row],[واحد شمارش بسته ]]</f>
        <v>عدد</v>
      </c>
      <c r="K490" s="1">
        <v>0</v>
      </c>
      <c r="L490">
        <f>[1]!جدول1[[#This Row],[درصد تخفیف]]</f>
        <v>0</v>
      </c>
      <c r="M490">
        <f>[1]!جدول1[[#This Row],[تعداد موجودی کالا]]</f>
        <v>0</v>
      </c>
      <c r="N490">
        <f>[1]!جدول1[[#This Row],[توضیحات محصول]]</f>
        <v>0</v>
      </c>
    </row>
    <row r="491" spans="1:14" x14ac:dyDescent="0.25">
      <c r="A491" t="str">
        <f>[1]!جدول1[[#This Row],[نام محصول]]</f>
        <v>*پاستیل شیبا 30( استخوان ) 10500ف</v>
      </c>
      <c r="B491" t="str">
        <f>[1]!جدول1[[#This Row],[کد اختصاصی کالا (بارکد)]]</f>
        <v>10543</v>
      </c>
      <c r="C491" t="str">
        <f>[1]!جدول1[[#This Row],[گروه محصول]]</f>
        <v>پاستیل شیبا</v>
      </c>
      <c r="D491" t="str">
        <f>[1]!جدول1[[#This Row],[فروشگاه]]</f>
        <v>سن ایچ پخش شرکا</v>
      </c>
      <c r="E491" s="1">
        <v>90162</v>
      </c>
      <c r="F491">
        <f>[1]!جدول1[[#This Row],[تعداد فروش]]</f>
        <v>24</v>
      </c>
      <c r="G491">
        <f>[1]!جدول1[[#This Row],[قیمت خرید ]]</f>
        <v>84500</v>
      </c>
      <c r="H491" t="str">
        <f>[1]!جدول1[[#This Row],[واحد شمارش]]</f>
        <v>بسته</v>
      </c>
      <c r="I491">
        <f>[1]!جدول1[[#This Row],[تعداد در بسته ]]</f>
        <v>24</v>
      </c>
      <c r="J491" t="str">
        <f>[1]!جدول1[[#This Row],[واحد شمارش بسته ]]</f>
        <v>عدد</v>
      </c>
      <c r="K491" s="1">
        <v>2163876</v>
      </c>
      <c r="L491">
        <f>[1]!جدول1[[#This Row],[درصد تخفیف]]</f>
        <v>0</v>
      </c>
      <c r="M491">
        <f>[1]!جدول1[[#This Row],[تعداد موجودی کالا]]</f>
        <v>1008</v>
      </c>
      <c r="N491" t="str">
        <f>[1]!جدول1[[#This Row],[توضیحات محصول]]</f>
        <v>قیمت مصرف کننده  105,000 ریال می با شد که سود خرید شما از این محصول مبلغ 14,839 معادل %16 می باشد</v>
      </c>
    </row>
    <row r="492" spans="1:14" x14ac:dyDescent="0.25">
      <c r="A492" t="str">
        <f>[1]!جدول1[[#This Row],[نام محصول]]</f>
        <v>پاستیل شیبا 45( کولا )</v>
      </c>
      <c r="B492" t="str">
        <f>[1]!جدول1[[#This Row],[کد اختصاصی کالا (بارکد)]]</f>
        <v>10546</v>
      </c>
      <c r="C492" t="str">
        <f>[1]!جدول1[[#This Row],[گروه محصول]]</f>
        <v>پاستیل شیبا</v>
      </c>
      <c r="D492" t="str">
        <f>[1]!جدول1[[#This Row],[فروشگاه]]</f>
        <v>سن ایچ پخش شرکا</v>
      </c>
      <c r="E492" s="1">
        <v>0</v>
      </c>
      <c r="F492">
        <f>[1]!جدول1[[#This Row],[تعداد فروش]]</f>
        <v>0</v>
      </c>
      <c r="G492">
        <f>[1]!جدول1[[#This Row],[قیمت خرید ]]</f>
        <v>0</v>
      </c>
      <c r="H492" t="str">
        <f>[1]!جدول1[[#This Row],[واحد شمارش]]</f>
        <v>بسته</v>
      </c>
      <c r="I492">
        <f>[1]!جدول1[[#This Row],[تعداد در بسته ]]</f>
        <v>24</v>
      </c>
      <c r="J492" t="str">
        <f>[1]!جدول1[[#This Row],[واحد شمارش بسته ]]</f>
        <v>عدد</v>
      </c>
      <c r="K492" s="1">
        <v>0</v>
      </c>
      <c r="L492">
        <f>[1]!جدول1[[#This Row],[درصد تخفیف]]</f>
        <v>0</v>
      </c>
      <c r="M492">
        <f>[1]!جدول1[[#This Row],[تعداد موجودی کالا]]</f>
        <v>0</v>
      </c>
      <c r="N492">
        <f>[1]!جدول1[[#This Row],[توضیحات محصول]]</f>
        <v>0</v>
      </c>
    </row>
    <row r="493" spans="1:14" x14ac:dyDescent="0.25">
      <c r="A493" t="str">
        <f>[1]!جدول1[[#This Row],[نام محصول]]</f>
        <v>پاستیل شیبا 65( الو لواشکی ) 9.5ف نداریم</v>
      </c>
      <c r="B493" t="str">
        <f>[1]!جدول1[[#This Row],[کد اختصاصی کالا (بارکد)]]</f>
        <v>10547</v>
      </c>
      <c r="C493" t="str">
        <f>[1]!جدول1[[#This Row],[گروه محصول]]</f>
        <v>پاستیل شیبا</v>
      </c>
      <c r="D493" t="str">
        <f>[1]!جدول1[[#This Row],[فروشگاه]]</f>
        <v>سن ایچ پخش شرکا</v>
      </c>
      <c r="E493" s="1">
        <v>79894</v>
      </c>
      <c r="F493">
        <f>[1]!جدول1[[#This Row],[تعداد فروش]]</f>
        <v>0</v>
      </c>
      <c r="G493">
        <f>[1]!جدول1[[#This Row],[قیمت خرید ]]</f>
        <v>76453</v>
      </c>
      <c r="H493" t="str">
        <f>[1]!جدول1[[#This Row],[واحد شمارش]]</f>
        <v>بسته</v>
      </c>
      <c r="I493">
        <f>[1]!جدول1[[#This Row],[تعداد در بسته ]]</f>
        <v>32</v>
      </c>
      <c r="J493" t="str">
        <f>[1]!جدول1[[#This Row],[واحد شمارش بسته ]]</f>
        <v>عدد</v>
      </c>
      <c r="K493" s="1">
        <v>2556622</v>
      </c>
      <c r="L493">
        <f>[1]!جدول1[[#This Row],[درصد تخفیف]]</f>
        <v>0</v>
      </c>
      <c r="M493">
        <f>[1]!جدول1[[#This Row],[تعداد موجودی کالا]]</f>
        <v>64</v>
      </c>
      <c r="N493" t="str">
        <f>[1]!جدول1[[#This Row],[توضیحات محصول]]</f>
        <v>قیمت مصرف کننده  95,000 ریال می با شد که سود خرید شما از این محصول مبلغ 15,106 معادل %19 می باشد</v>
      </c>
    </row>
    <row r="494" spans="1:14" x14ac:dyDescent="0.25">
      <c r="A494" t="str">
        <f>[1]!جدول1[[#This Row],[نام محصول]]</f>
        <v>پاستیل شیبا 65( برکه ) 19ف نداریم</v>
      </c>
      <c r="B494" t="str">
        <f>[1]!جدول1[[#This Row],[کد اختصاصی کالا (بارکد)]]</f>
        <v>10548</v>
      </c>
      <c r="C494" t="str">
        <f>[1]!جدول1[[#This Row],[گروه محصول]]</f>
        <v>پاستیل شیبا</v>
      </c>
      <c r="D494" t="str">
        <f>[1]!جدول1[[#This Row],[فروشگاه]]</f>
        <v>سن ایچ پخش شرکا</v>
      </c>
      <c r="E494" s="1">
        <v>159786</v>
      </c>
      <c r="F494">
        <f>[1]!جدول1[[#This Row],[تعداد فروش]]</f>
        <v>96</v>
      </c>
      <c r="G494">
        <f>[1]!جدول1[[#This Row],[قیمت خرید ]]</f>
        <v>152905</v>
      </c>
      <c r="H494" t="str">
        <f>[1]!جدول1[[#This Row],[واحد شمارش]]</f>
        <v>بسته</v>
      </c>
      <c r="I494">
        <f>[1]!جدول1[[#This Row],[تعداد در بسته ]]</f>
        <v>32</v>
      </c>
      <c r="J494" t="str">
        <f>[1]!جدول1[[#This Row],[واحد شمارش بسته ]]</f>
        <v>عدد</v>
      </c>
      <c r="K494" s="1">
        <v>5113143</v>
      </c>
      <c r="L494">
        <f>[1]!جدول1[[#This Row],[درصد تخفیف]]</f>
        <v>0</v>
      </c>
      <c r="M494">
        <f>[1]!جدول1[[#This Row],[تعداد موجودی کالا]]</f>
        <v>61</v>
      </c>
      <c r="N494" t="str">
        <f>[1]!جدول1[[#This Row],[توضیحات محصول]]</f>
        <v>قیمت مصرف کننده  190,000 ریال می با شد که سود خرید شما از این محصول مبلغ 30,214 معادل %19 می باشد</v>
      </c>
    </row>
    <row r="495" spans="1:14" x14ac:dyDescent="0.25">
      <c r="A495" t="str">
        <f>[1]!جدول1[[#This Row],[نام محصول]]</f>
        <v>* پاستیل شیبا 65( حیوانات ) 19ف</v>
      </c>
      <c r="B495" t="str">
        <f>[1]!جدول1[[#This Row],[کد اختصاصی کالا (بارکد)]]</f>
        <v>10549</v>
      </c>
      <c r="C495" t="str">
        <f>[1]!جدول1[[#This Row],[گروه محصول]]</f>
        <v>پاستیل شیبا</v>
      </c>
      <c r="D495" t="str">
        <f>[1]!جدول1[[#This Row],[فروشگاه]]</f>
        <v>سن ایچ پخش شرکا</v>
      </c>
      <c r="E495" s="1">
        <v>159786</v>
      </c>
      <c r="F495">
        <f>[1]!جدول1[[#This Row],[تعداد فروش]]</f>
        <v>288</v>
      </c>
      <c r="G495">
        <f>[1]!جدول1[[#This Row],[قیمت خرید ]]</f>
        <v>152905</v>
      </c>
      <c r="H495" t="str">
        <f>[1]!جدول1[[#This Row],[واحد شمارش]]</f>
        <v>بسته</v>
      </c>
      <c r="I495">
        <f>[1]!جدول1[[#This Row],[تعداد در بسته ]]</f>
        <v>32</v>
      </c>
      <c r="J495" t="str">
        <f>[1]!جدول1[[#This Row],[واحد شمارش بسته ]]</f>
        <v>عدد</v>
      </c>
      <c r="K495" s="1">
        <v>5113143</v>
      </c>
      <c r="L495">
        <f>[1]!جدول1[[#This Row],[درصد تخفیف]]</f>
        <v>0</v>
      </c>
      <c r="M495">
        <f>[1]!جدول1[[#This Row],[تعداد موجودی کالا]]</f>
        <v>928</v>
      </c>
      <c r="N495" t="str">
        <f>[1]!جدول1[[#This Row],[توضیحات محصول]]</f>
        <v>قیمت مصرف کننده  190,000 ریال می با شد که سود خرید شما از این محصول مبلغ 30,214 معادل %19 می باشد</v>
      </c>
    </row>
    <row r="496" spans="1:14" x14ac:dyDescent="0.25">
      <c r="A496" t="str">
        <f>[1]!جدول1[[#This Row],[نام محصول]]</f>
        <v>پاستیل شیبا 65( قلب ) 12.5ف#</v>
      </c>
      <c r="B496" t="str">
        <f>[1]!جدول1[[#This Row],[کد اختصاصی کالا (بارکد)]]</f>
        <v>10550</v>
      </c>
      <c r="C496" t="str">
        <f>[1]!جدول1[[#This Row],[گروه محصول]]</f>
        <v>پاستیل شیبا</v>
      </c>
      <c r="D496" t="str">
        <f>[1]!جدول1[[#This Row],[فروشگاه]]</f>
        <v>سن ایچ پخش شرکا</v>
      </c>
      <c r="E496" s="1">
        <v>105123</v>
      </c>
      <c r="F496">
        <f>[1]!جدول1[[#This Row],[تعداد فروش]]</f>
        <v>0</v>
      </c>
      <c r="G496">
        <f>[1]!جدول1[[#This Row],[قیمت خرید ]]</f>
        <v>100596</v>
      </c>
      <c r="H496" t="str">
        <f>[1]!جدول1[[#This Row],[واحد شمارش]]</f>
        <v>بسته</v>
      </c>
      <c r="I496">
        <f>[1]!جدول1[[#This Row],[تعداد در بسته ]]</f>
        <v>32</v>
      </c>
      <c r="J496" t="str">
        <f>[1]!جدول1[[#This Row],[واحد شمارش بسته ]]</f>
        <v>عدد</v>
      </c>
      <c r="K496" s="1">
        <v>3363930</v>
      </c>
      <c r="L496">
        <f>[1]!جدول1[[#This Row],[درصد تخفیف]]</f>
        <v>0</v>
      </c>
      <c r="M496">
        <f>[1]!جدول1[[#This Row],[تعداد موجودی کالا]]</f>
        <v>0</v>
      </c>
      <c r="N496" t="str">
        <f>[1]!جدول1[[#This Row],[توضیحات محصول]]</f>
        <v>قیمت مصرف کننده  125,000 ریال می با شد که سود خرید شما از این محصول مبلغ 19,877 معادل %19 می باشد</v>
      </c>
    </row>
    <row r="497" spans="1:14" x14ac:dyDescent="0.25">
      <c r="A497" t="str">
        <f>[1]!جدول1[[#This Row],[نام محصول]]</f>
        <v>پاستیل شیبا 65( میکس ) 9.5ف</v>
      </c>
      <c r="B497" t="str">
        <f>[1]!جدول1[[#This Row],[کد اختصاصی کالا (بارکد)]]</f>
        <v>10551</v>
      </c>
      <c r="C497" t="str">
        <f>[1]!جدول1[[#This Row],[گروه محصول]]</f>
        <v>پاستیل شیبا</v>
      </c>
      <c r="D497" t="str">
        <f>[1]!جدول1[[#This Row],[فروشگاه]]</f>
        <v>سن ایچ پخش شرکا</v>
      </c>
      <c r="E497" s="1">
        <v>79894</v>
      </c>
      <c r="F497">
        <f>[1]!جدول1[[#This Row],[تعداد فروش]]</f>
        <v>0</v>
      </c>
      <c r="G497">
        <f>[1]!جدول1[[#This Row],[قیمت خرید ]]</f>
        <v>76453</v>
      </c>
      <c r="H497" t="str">
        <f>[1]!جدول1[[#This Row],[واحد شمارش]]</f>
        <v>بسته</v>
      </c>
      <c r="I497">
        <f>[1]!جدول1[[#This Row],[تعداد در بسته ]]</f>
        <v>32</v>
      </c>
      <c r="J497" t="str">
        <f>[1]!جدول1[[#This Row],[واحد شمارش بسته ]]</f>
        <v>عدد</v>
      </c>
      <c r="K497" s="1">
        <v>2556622</v>
      </c>
      <c r="L497">
        <f>[1]!جدول1[[#This Row],[درصد تخفیف]]</f>
        <v>0</v>
      </c>
      <c r="M497">
        <f>[1]!جدول1[[#This Row],[تعداد موجودی کالا]]</f>
        <v>0</v>
      </c>
      <c r="N497" t="str">
        <f>[1]!جدول1[[#This Row],[توضیحات محصول]]</f>
        <v>قیمت مصرف کننده  95,000 ریال می با شد که سود خرید شما از این محصول مبلغ 15,106 معادل %19 می باشد</v>
      </c>
    </row>
    <row r="498" spans="1:14" x14ac:dyDescent="0.25">
      <c r="A498" t="str">
        <f>[1]!جدول1[[#This Row],[نام محصول]]</f>
        <v>* پاستیل شیبا 65( میکس نوشابه )  19ف</v>
      </c>
      <c r="B498" t="str">
        <f>[1]!جدول1[[#This Row],[کد اختصاصی کالا (بارکد)]]</f>
        <v>10552</v>
      </c>
      <c r="C498" t="str">
        <f>[1]!جدول1[[#This Row],[گروه محصول]]</f>
        <v>پاستیل شیبا</v>
      </c>
      <c r="D498" t="str">
        <f>[1]!جدول1[[#This Row],[فروشگاه]]</f>
        <v>سن ایچ پخش شرکا</v>
      </c>
      <c r="E498" s="1">
        <v>159786</v>
      </c>
      <c r="F498">
        <f>[1]!جدول1[[#This Row],[تعداد فروش]]</f>
        <v>128</v>
      </c>
      <c r="G498">
        <f>[1]!جدول1[[#This Row],[قیمت خرید ]]</f>
        <v>152905</v>
      </c>
      <c r="H498" t="str">
        <f>[1]!جدول1[[#This Row],[واحد شمارش]]</f>
        <v>بسته</v>
      </c>
      <c r="I498">
        <f>[1]!جدول1[[#This Row],[تعداد در بسته ]]</f>
        <v>32</v>
      </c>
      <c r="J498" t="str">
        <f>[1]!جدول1[[#This Row],[واحد شمارش بسته ]]</f>
        <v>عدد</v>
      </c>
      <c r="K498" s="1">
        <v>5113143</v>
      </c>
      <c r="L498">
        <f>[1]!جدول1[[#This Row],[درصد تخفیف]]</f>
        <v>0</v>
      </c>
      <c r="M498">
        <f>[1]!جدول1[[#This Row],[تعداد موجودی کالا]]</f>
        <v>288</v>
      </c>
      <c r="N498" t="str">
        <f>[1]!جدول1[[#This Row],[توضیحات محصول]]</f>
        <v>قیمت مصرف کننده  190,000 ریال می با شد که سود خرید شما از این محصول مبلغ 30,214 معادل %19 می باشد</v>
      </c>
    </row>
    <row r="499" spans="1:14" x14ac:dyDescent="0.25">
      <c r="A499" t="str">
        <f>[1]!جدول1[[#This Row],[نام محصول]]</f>
        <v>پاستیل شیبا 65( هندوانه )</v>
      </c>
      <c r="B499" t="str">
        <f>[1]!جدول1[[#This Row],[کد اختصاصی کالا (بارکد)]]</f>
        <v>10553</v>
      </c>
      <c r="C499" t="str">
        <f>[1]!جدول1[[#This Row],[گروه محصول]]</f>
        <v>پاستیل شیبا</v>
      </c>
      <c r="D499" t="str">
        <f>[1]!جدول1[[#This Row],[فروشگاه]]</f>
        <v>سن ایچ پخش شرکا</v>
      </c>
      <c r="E499" s="1">
        <v>0</v>
      </c>
      <c r="F499">
        <f>[1]!جدول1[[#This Row],[تعداد فروش]]</f>
        <v>0</v>
      </c>
      <c r="G499">
        <f>[1]!جدول1[[#This Row],[قیمت خرید ]]</f>
        <v>0</v>
      </c>
      <c r="H499" t="str">
        <f>[1]!جدول1[[#This Row],[واحد شمارش]]</f>
        <v>بسته</v>
      </c>
      <c r="I499">
        <f>[1]!جدول1[[#This Row],[تعداد در بسته ]]</f>
        <v>32</v>
      </c>
      <c r="J499" t="str">
        <f>[1]!جدول1[[#This Row],[واحد شمارش بسته ]]</f>
        <v>عدد</v>
      </c>
      <c r="K499" s="1">
        <v>0</v>
      </c>
      <c r="L499">
        <f>[1]!جدول1[[#This Row],[درصد تخفیف]]</f>
        <v>0</v>
      </c>
      <c r="M499">
        <f>[1]!جدول1[[#This Row],[تعداد موجودی کالا]]</f>
        <v>0</v>
      </c>
      <c r="N499">
        <f>[1]!جدول1[[#This Row],[توضیحات محصول]]</f>
        <v>0</v>
      </c>
    </row>
    <row r="500" spans="1:14" x14ac:dyDescent="0.25">
      <c r="A500" t="str">
        <f>[1]!جدول1[[#This Row],[نام محصول]]</f>
        <v>پاستیل شیبا 65( هواپیما ) 16ف</v>
      </c>
      <c r="B500" t="str">
        <f>[1]!جدول1[[#This Row],[کد اختصاصی کالا (بارکد)]]</f>
        <v>10554</v>
      </c>
      <c r="C500" t="str">
        <f>[1]!جدول1[[#This Row],[گروه محصول]]</f>
        <v>پاستیل شیبا</v>
      </c>
      <c r="D500" t="str">
        <f>[1]!جدول1[[#This Row],[فروشگاه]]</f>
        <v>سن ایچ پخش شرکا</v>
      </c>
      <c r="E500" s="1">
        <v>133140</v>
      </c>
      <c r="F500">
        <f>[1]!جدول1[[#This Row],[تعداد فروش]]</f>
        <v>0</v>
      </c>
      <c r="G500">
        <f>[1]!جدول1[[#This Row],[قیمت خرید ]]</f>
        <v>128762</v>
      </c>
      <c r="H500" t="str">
        <f>[1]!جدول1[[#This Row],[واحد شمارش]]</f>
        <v>بسته</v>
      </c>
      <c r="I500">
        <f>[1]!جدول1[[#This Row],[تعداد در بسته ]]</f>
        <v>32</v>
      </c>
      <c r="J500" t="str">
        <f>[1]!جدول1[[#This Row],[واحد شمارش بسته ]]</f>
        <v>عدد</v>
      </c>
      <c r="K500" s="1">
        <v>4260477</v>
      </c>
      <c r="L500">
        <f>[1]!جدول1[[#This Row],[درصد تخفیف]]</f>
        <v>0</v>
      </c>
      <c r="M500">
        <f>[1]!جدول1[[#This Row],[تعداد موجودی کالا]]</f>
        <v>0</v>
      </c>
      <c r="N500" t="str">
        <f>[1]!جدول1[[#This Row],[توضیحات محصول]]</f>
        <v>قیمت مصرف کننده  160,000 ریال می با شد که سود خرید شما از این محصول مبلغ 26,860 معادل %20 می باشد</v>
      </c>
    </row>
    <row r="501" spans="1:14" x14ac:dyDescent="0.25">
      <c r="A501" t="str">
        <f>[1]!جدول1[[#This Row],[نام محصول]]</f>
        <v>پاستیل شیبا 90(خرس عروسکی ) 25ف</v>
      </c>
      <c r="B501" t="str">
        <f>[1]!جدول1[[#This Row],[کد اختصاصی کالا (بارکد)]]</f>
        <v>10555</v>
      </c>
      <c r="C501" t="str">
        <f>[1]!جدول1[[#This Row],[گروه محصول]]</f>
        <v>پاستیل شیبا</v>
      </c>
      <c r="D501" t="str">
        <f>[1]!جدول1[[#This Row],[فروشگاه]]</f>
        <v>سن ایچ پخش شرکا</v>
      </c>
      <c r="E501" s="1">
        <v>210245</v>
      </c>
      <c r="F501">
        <f>[1]!جدول1[[#This Row],[تعداد فروش]]</f>
        <v>0</v>
      </c>
      <c r="G501">
        <f>[1]!جدول1[[#This Row],[قیمت خرید ]]</f>
        <v>201191</v>
      </c>
      <c r="H501" t="str">
        <f>[1]!جدول1[[#This Row],[واحد شمارش]]</f>
        <v>بسته</v>
      </c>
      <c r="I501">
        <f>[1]!جدول1[[#This Row],[تعداد در بسته ]]</f>
        <v>32</v>
      </c>
      <c r="J501" t="str">
        <f>[1]!جدول1[[#This Row],[واحد شمارش بسته ]]</f>
        <v>عدد</v>
      </c>
      <c r="K501" s="1">
        <v>6727827</v>
      </c>
      <c r="L501">
        <f>[1]!جدول1[[#This Row],[درصد تخفیف]]</f>
        <v>0</v>
      </c>
      <c r="M501">
        <f>[1]!جدول1[[#This Row],[تعداد موجودی کالا]]</f>
        <v>0</v>
      </c>
      <c r="N501" t="str">
        <f>[1]!جدول1[[#This Row],[توضیحات محصول]]</f>
        <v>قیمت مصرف کننده  250,000 ریال می با شد که سود خرید شما از این محصول مبلغ 39,755 معادل %19 می باشد</v>
      </c>
    </row>
    <row r="502" spans="1:14" x14ac:dyDescent="0.25">
      <c r="A502" t="str">
        <f>[1]!جدول1[[#This Row],[نام محصول]]</f>
        <v>پاستیل شیبا 90( تمبر هندی ) 18ف</v>
      </c>
      <c r="B502" t="str">
        <f>[1]!جدول1[[#This Row],[کد اختصاصی کالا (بارکد)]]</f>
        <v>10556</v>
      </c>
      <c r="C502" t="str">
        <f>[1]!جدول1[[#This Row],[گروه محصول]]</f>
        <v>پاستیل شیبا</v>
      </c>
      <c r="D502" t="str">
        <f>[1]!جدول1[[#This Row],[فروشگاه]]</f>
        <v>سن ایچ پخش شرکا</v>
      </c>
      <c r="E502" s="1">
        <v>151377</v>
      </c>
      <c r="F502">
        <f>[1]!جدول1[[#This Row],[تعداد فروش]]</f>
        <v>0</v>
      </c>
      <c r="G502">
        <f>[1]!جدول1[[#This Row],[قیمت خرید ]]</f>
        <v>144858</v>
      </c>
      <c r="H502" t="str">
        <f>[1]!جدول1[[#This Row],[واحد شمارش]]</f>
        <v>بسته</v>
      </c>
      <c r="I502">
        <f>[1]!جدول1[[#This Row],[تعداد در بسته ]]</f>
        <v>32</v>
      </c>
      <c r="J502" t="str">
        <f>[1]!جدول1[[#This Row],[واحد شمارش بسته ]]</f>
        <v>عدد</v>
      </c>
      <c r="K502" s="1">
        <v>4844052</v>
      </c>
      <c r="L502">
        <f>[1]!جدول1[[#This Row],[درصد تخفیف]]</f>
        <v>0</v>
      </c>
      <c r="M502">
        <f>[1]!جدول1[[#This Row],[تعداد موجودی کالا]]</f>
        <v>0</v>
      </c>
      <c r="N502" t="str">
        <f>[1]!جدول1[[#This Row],[توضیحات محصول]]</f>
        <v>قیمت مصرف کننده  180,000 ریال می با شد که سود خرید شما از این محصول مبلغ 28,623 معادل %19 می باشد</v>
      </c>
    </row>
    <row r="503" spans="1:14" x14ac:dyDescent="0.25">
      <c r="A503" t="str">
        <f>[1]!جدول1[[#This Row],[نام محصول]]</f>
        <v xml:space="preserve">پاستیل شیبا 90( حلزون ) </v>
      </c>
      <c r="B503" t="str">
        <f>[1]!جدول1[[#This Row],[کد اختصاصی کالا (بارکد)]]</f>
        <v>10557</v>
      </c>
      <c r="C503" t="str">
        <f>[1]!جدول1[[#This Row],[گروه محصول]]</f>
        <v>پاستیل شیبا</v>
      </c>
      <c r="D503" t="str">
        <f>[1]!جدول1[[#This Row],[فروشگاه]]</f>
        <v>سن ایچ پخش شرکا</v>
      </c>
      <c r="E503" s="1">
        <v>0</v>
      </c>
      <c r="F503">
        <f>[1]!جدول1[[#This Row],[تعداد فروش]]</f>
        <v>0</v>
      </c>
      <c r="G503">
        <f>[1]!جدول1[[#This Row],[قیمت خرید ]]</f>
        <v>0</v>
      </c>
      <c r="H503" t="str">
        <f>[1]!جدول1[[#This Row],[واحد شمارش]]</f>
        <v>بسته</v>
      </c>
      <c r="I503">
        <f>[1]!جدول1[[#This Row],[تعداد در بسته ]]</f>
        <v>32</v>
      </c>
      <c r="J503" t="str">
        <f>[1]!جدول1[[#This Row],[واحد شمارش بسته ]]</f>
        <v>عدد</v>
      </c>
      <c r="K503" s="1">
        <v>0</v>
      </c>
      <c r="L503">
        <f>[1]!جدول1[[#This Row],[درصد تخفیف]]</f>
        <v>0</v>
      </c>
      <c r="M503">
        <f>[1]!جدول1[[#This Row],[تعداد موجودی کالا]]</f>
        <v>0</v>
      </c>
      <c r="N503">
        <f>[1]!جدول1[[#This Row],[توضیحات محصول]]</f>
        <v>0</v>
      </c>
    </row>
    <row r="504" spans="1:14" x14ac:dyDescent="0.25">
      <c r="A504" t="str">
        <f>[1]!جدول1[[#This Row],[نام محصول]]</f>
        <v>پاستیل شیبا 90( قلب )  25ف#</v>
      </c>
      <c r="B504" t="str">
        <f>[1]!جدول1[[#This Row],[کد اختصاصی کالا (بارکد)]]</f>
        <v>10558</v>
      </c>
      <c r="C504" t="str">
        <f>[1]!جدول1[[#This Row],[گروه محصول]]</f>
        <v>پاستیل شیبا</v>
      </c>
      <c r="D504" t="str">
        <f>[1]!جدول1[[#This Row],[فروشگاه]]</f>
        <v>سن ایچ پخش شرکا</v>
      </c>
      <c r="E504" s="1">
        <v>213180</v>
      </c>
      <c r="F504">
        <f>[1]!جدول1[[#This Row],[تعداد فروش]]</f>
        <v>0</v>
      </c>
      <c r="G504">
        <f>[1]!جدول1[[#This Row],[قیمت خرید ]]</f>
        <v>185096</v>
      </c>
      <c r="H504" t="str">
        <f>[1]!جدول1[[#This Row],[واحد شمارش]]</f>
        <v>بسته</v>
      </c>
      <c r="I504">
        <f>[1]!جدول1[[#This Row],[تعداد در بسته ]]</f>
        <v>32</v>
      </c>
      <c r="J504" t="str">
        <f>[1]!جدول1[[#This Row],[واحد شمارش بسته ]]</f>
        <v>عدد</v>
      </c>
      <c r="K504" s="1">
        <v>6821760</v>
      </c>
      <c r="L504">
        <f>[1]!جدول1[[#This Row],[درصد تخفیف]]</f>
        <v>0</v>
      </c>
      <c r="M504">
        <f>[1]!جدول1[[#This Row],[تعداد موجودی کالا]]</f>
        <v>0</v>
      </c>
      <c r="N504" t="str">
        <f>[1]!جدول1[[#This Row],[توضیحات محصول]]</f>
        <v>قیمت مصرف کننده  250,000 ریال می با شد که سود خرید شما از این محصول مبلغ 36,820 معادل %17 می باشد</v>
      </c>
    </row>
    <row r="505" spans="1:14" x14ac:dyDescent="0.25">
      <c r="A505" t="str">
        <f>[1]!جدول1[[#This Row],[نام محصول]]</f>
        <v>پاستیل شیبا 90( کوسه ) 25ف#</v>
      </c>
      <c r="B505" t="str">
        <f>[1]!جدول1[[#This Row],[کد اختصاصی کالا (بارکد)]]</f>
        <v>10559</v>
      </c>
      <c r="C505" t="str">
        <f>[1]!جدول1[[#This Row],[گروه محصول]]</f>
        <v>پاستیل شیبا</v>
      </c>
      <c r="D505" t="str">
        <f>[1]!جدول1[[#This Row],[فروشگاه]]</f>
        <v>سن ایچ پخش شرکا</v>
      </c>
      <c r="E505" s="1">
        <v>213180</v>
      </c>
      <c r="F505">
        <f>[1]!جدول1[[#This Row],[تعداد فروش]]</f>
        <v>0</v>
      </c>
      <c r="G505">
        <f>[1]!جدول1[[#This Row],[قیمت خرید ]]</f>
        <v>185096</v>
      </c>
      <c r="H505" t="str">
        <f>[1]!جدول1[[#This Row],[واحد شمارش]]</f>
        <v>بسته</v>
      </c>
      <c r="I505">
        <f>[1]!جدول1[[#This Row],[تعداد در بسته ]]</f>
        <v>32</v>
      </c>
      <c r="J505" t="str">
        <f>[1]!جدول1[[#This Row],[واحد شمارش بسته ]]</f>
        <v>عدد</v>
      </c>
      <c r="K505" s="1">
        <v>6821760</v>
      </c>
      <c r="L505">
        <f>[1]!جدول1[[#This Row],[درصد تخفیف]]</f>
        <v>0</v>
      </c>
      <c r="M505">
        <f>[1]!جدول1[[#This Row],[تعداد موجودی کالا]]</f>
        <v>0</v>
      </c>
      <c r="N505" t="str">
        <f>[1]!جدول1[[#This Row],[توضیحات محصول]]</f>
        <v>قیمت مصرف کننده  250,000 ریال می با شد که سود خرید شما از این محصول مبلغ 36,820 معادل %17 می باشد</v>
      </c>
    </row>
    <row r="506" spans="1:14" x14ac:dyDescent="0.25">
      <c r="A506" t="str">
        <f>[1]!جدول1[[#This Row],[نام محصول]]</f>
        <v>پاستیل شیبا 90( کولا ) 23ف</v>
      </c>
      <c r="B506" t="str">
        <f>[1]!جدول1[[#This Row],[کد اختصاصی کالا (بارکد)]]</f>
        <v>10560</v>
      </c>
      <c r="C506" t="str">
        <f>[1]!جدول1[[#This Row],[گروه محصول]]</f>
        <v>پاستیل شیبا</v>
      </c>
      <c r="D506" t="str">
        <f>[1]!جدول1[[#This Row],[فروشگاه]]</f>
        <v>سن ایچ پخش شرکا</v>
      </c>
      <c r="E506" s="1">
        <v>193425</v>
      </c>
      <c r="F506">
        <f>[1]!جدول1[[#This Row],[تعداد فروش]]</f>
        <v>0</v>
      </c>
      <c r="G506">
        <f>[1]!جدول1[[#This Row],[قیمت خرید ]]</f>
        <v>185096</v>
      </c>
      <c r="H506" t="str">
        <f>[1]!جدول1[[#This Row],[واحد شمارش]]</f>
        <v>بسته</v>
      </c>
      <c r="I506">
        <f>[1]!جدول1[[#This Row],[تعداد در بسته ]]</f>
        <v>32</v>
      </c>
      <c r="J506" t="str">
        <f>[1]!جدول1[[#This Row],[واحد شمارش بسته ]]</f>
        <v>عدد</v>
      </c>
      <c r="K506" s="1">
        <v>6189610</v>
      </c>
      <c r="L506">
        <f>[1]!جدول1[[#This Row],[درصد تخفیف]]</f>
        <v>0</v>
      </c>
      <c r="M506">
        <f>[1]!جدول1[[#This Row],[تعداد موجودی کالا]]</f>
        <v>0</v>
      </c>
      <c r="N506" t="str">
        <f>[1]!جدول1[[#This Row],[توضیحات محصول]]</f>
        <v>قیمت مصرف کننده  230,000 ریال می با شد که سود خرید شما از این محصول مبلغ 36,575 معادل %19 می باشد</v>
      </c>
    </row>
    <row r="507" spans="1:14" x14ac:dyDescent="0.25">
      <c r="A507" t="str">
        <f>[1]!جدول1[[#This Row],[نام محصول]]</f>
        <v>پاستیل شیبا 90( گرمسیری ) 23 ف</v>
      </c>
      <c r="B507" t="str">
        <f>[1]!جدول1[[#This Row],[کد اختصاصی کالا (بارکد)]]</f>
        <v>10561</v>
      </c>
      <c r="C507" t="str">
        <f>[1]!جدول1[[#This Row],[گروه محصول]]</f>
        <v>پاستیل شیبا</v>
      </c>
      <c r="D507" t="str">
        <f>[1]!جدول1[[#This Row],[فروشگاه]]</f>
        <v>سن ایچ پخش شرکا</v>
      </c>
      <c r="E507" s="1">
        <v>193425</v>
      </c>
      <c r="F507">
        <f>[1]!جدول1[[#This Row],[تعداد فروش]]</f>
        <v>0</v>
      </c>
      <c r="G507">
        <f>[1]!جدول1[[#This Row],[قیمت خرید ]]</f>
        <v>185096</v>
      </c>
      <c r="H507" t="str">
        <f>[1]!جدول1[[#This Row],[واحد شمارش]]</f>
        <v>بسته</v>
      </c>
      <c r="I507">
        <f>[1]!جدول1[[#This Row],[تعداد در بسته ]]</f>
        <v>32</v>
      </c>
      <c r="J507" t="str">
        <f>[1]!جدول1[[#This Row],[واحد شمارش بسته ]]</f>
        <v>عدد</v>
      </c>
      <c r="K507" s="1">
        <v>6189610</v>
      </c>
      <c r="L507">
        <f>[1]!جدول1[[#This Row],[درصد تخفیف]]</f>
        <v>0</v>
      </c>
      <c r="M507">
        <f>[1]!جدول1[[#This Row],[تعداد موجودی کالا]]</f>
        <v>0</v>
      </c>
      <c r="N507" t="str">
        <f>[1]!جدول1[[#This Row],[توضیحات محصول]]</f>
        <v>قیمت مصرف کننده  230,000 ریال می با شد که سود خرید شما از این محصول مبلغ 36,575 معادل %19 می باشد</v>
      </c>
    </row>
    <row r="508" spans="1:14" x14ac:dyDescent="0.25">
      <c r="A508" t="str">
        <f>[1]!جدول1[[#This Row],[نام محصول]]</f>
        <v>پاستیل شیبا 90( مار ) 25ف#</v>
      </c>
      <c r="B508" t="str">
        <f>[1]!جدول1[[#This Row],[کد اختصاصی کالا (بارکد)]]</f>
        <v>10562</v>
      </c>
      <c r="C508" t="str">
        <f>[1]!جدول1[[#This Row],[گروه محصول]]</f>
        <v>پاستیل شیبا</v>
      </c>
      <c r="D508" t="str">
        <f>[1]!جدول1[[#This Row],[فروشگاه]]</f>
        <v>سن ایچ پخش شرکا</v>
      </c>
      <c r="E508" s="1">
        <v>210245</v>
      </c>
      <c r="F508">
        <f>[1]!جدول1[[#This Row],[تعداد فروش]]</f>
        <v>0</v>
      </c>
      <c r="G508">
        <f>[1]!جدول1[[#This Row],[قیمت خرید ]]</f>
        <v>201191</v>
      </c>
      <c r="H508" t="str">
        <f>[1]!جدول1[[#This Row],[واحد شمارش]]</f>
        <v>بسته</v>
      </c>
      <c r="I508">
        <f>[1]!جدول1[[#This Row],[تعداد در بسته ]]</f>
        <v>32</v>
      </c>
      <c r="J508" t="str">
        <f>[1]!جدول1[[#This Row],[واحد شمارش بسته ]]</f>
        <v>عدد</v>
      </c>
      <c r="K508" s="1">
        <v>6727827</v>
      </c>
      <c r="L508">
        <f>[1]!جدول1[[#This Row],[درصد تخفیف]]</f>
        <v>0</v>
      </c>
      <c r="M508">
        <f>[1]!جدول1[[#This Row],[تعداد موجودی کالا]]</f>
        <v>0</v>
      </c>
      <c r="N508" t="str">
        <f>[1]!جدول1[[#This Row],[توضیحات محصول]]</f>
        <v>قیمت مصرف کننده  250,000 ریال می با شد که سود خرید شما از این محصول مبلغ 39,755 معادل %19 می باشد</v>
      </c>
    </row>
    <row r="509" spans="1:14" x14ac:dyDescent="0.25">
      <c r="A509" t="str">
        <f>[1]!جدول1[[#This Row],[نام محصول]]</f>
        <v xml:space="preserve">پاستیل شیبا 90( موهیتو ) </v>
      </c>
      <c r="B509" t="str">
        <f>[1]!جدول1[[#This Row],[کد اختصاصی کالا (بارکد)]]</f>
        <v>10563</v>
      </c>
      <c r="C509" t="str">
        <f>[1]!جدول1[[#This Row],[گروه محصول]]</f>
        <v>پاستیل شیبا</v>
      </c>
      <c r="D509" t="str">
        <f>[1]!جدول1[[#This Row],[فروشگاه]]</f>
        <v>سن ایچ پخش شرکا</v>
      </c>
      <c r="E509" s="1">
        <v>0</v>
      </c>
      <c r="F509">
        <f>[1]!جدول1[[#This Row],[تعداد فروش]]</f>
        <v>0</v>
      </c>
      <c r="G509">
        <f>[1]!جدول1[[#This Row],[قیمت خرید ]]</f>
        <v>0</v>
      </c>
      <c r="H509" t="str">
        <f>[1]!جدول1[[#This Row],[واحد شمارش]]</f>
        <v>بسته</v>
      </c>
      <c r="I509">
        <f>[1]!جدول1[[#This Row],[تعداد در بسته ]]</f>
        <v>32</v>
      </c>
      <c r="J509" t="str">
        <f>[1]!جدول1[[#This Row],[واحد شمارش بسته ]]</f>
        <v>عدد</v>
      </c>
      <c r="K509" s="1">
        <v>0</v>
      </c>
      <c r="L509">
        <f>[1]!جدول1[[#This Row],[درصد تخفیف]]</f>
        <v>0</v>
      </c>
      <c r="M509">
        <f>[1]!جدول1[[#This Row],[تعداد موجودی کالا]]</f>
        <v>0</v>
      </c>
      <c r="N509">
        <f>[1]!جدول1[[#This Row],[توضیحات محصول]]</f>
        <v>0</v>
      </c>
    </row>
    <row r="510" spans="1:14" x14ac:dyDescent="0.25">
      <c r="A510" t="str">
        <f>[1]!جدول1[[#This Row],[نام محصول]]</f>
        <v>* پاستیل شیبا 90( میکس بری ) 23ف نداریم</v>
      </c>
      <c r="B510" t="str">
        <f>[1]!جدول1[[#This Row],[کد اختصاصی کالا (بارکد)]]</f>
        <v>10564</v>
      </c>
      <c r="C510" t="str">
        <f>[1]!جدول1[[#This Row],[گروه محصول]]</f>
        <v>پاستیل شیبا</v>
      </c>
      <c r="D510" t="str">
        <f>[1]!جدول1[[#This Row],[فروشگاه]]</f>
        <v>سن ایچ پخش شرکا</v>
      </c>
      <c r="E510" s="1">
        <v>193425</v>
      </c>
      <c r="F510">
        <f>[1]!جدول1[[#This Row],[تعداد فروش]]</f>
        <v>0</v>
      </c>
      <c r="G510">
        <f>[1]!جدول1[[#This Row],[قیمت خرید ]]</f>
        <v>185096</v>
      </c>
      <c r="H510" t="str">
        <f>[1]!جدول1[[#This Row],[واحد شمارش]]</f>
        <v>بسته</v>
      </c>
      <c r="I510">
        <f>[1]!جدول1[[#This Row],[تعداد در بسته ]]</f>
        <v>32</v>
      </c>
      <c r="J510" t="str">
        <f>[1]!جدول1[[#This Row],[واحد شمارش بسته ]]</f>
        <v>عدد</v>
      </c>
      <c r="K510" s="1">
        <v>6189610</v>
      </c>
      <c r="L510">
        <f>[1]!جدول1[[#This Row],[درصد تخفیف]]</f>
        <v>0</v>
      </c>
      <c r="M510">
        <f>[1]!جدول1[[#This Row],[تعداد موجودی کالا]]</f>
        <v>32</v>
      </c>
      <c r="N510" t="str">
        <f>[1]!جدول1[[#This Row],[توضیحات محصول]]</f>
        <v>قیمت مصرف کننده  230,000 ریال می با شد که سود خرید شما از این محصول مبلغ 36,575 معادل %19 می باشد</v>
      </c>
    </row>
    <row r="511" spans="1:14" x14ac:dyDescent="0.25">
      <c r="A511" t="str">
        <f>[1]!جدول1[[#This Row],[نام محصول]]</f>
        <v xml:space="preserve">پاستیل شیبا 180( الفبا )  </v>
      </c>
      <c r="B511" t="str">
        <f>[1]!جدول1[[#This Row],[کد اختصاصی کالا (بارکد)]]</f>
        <v>10569</v>
      </c>
      <c r="C511" t="str">
        <f>[1]!جدول1[[#This Row],[گروه محصول]]</f>
        <v>پاستیل شیبا</v>
      </c>
      <c r="D511" t="str">
        <f>[1]!جدول1[[#This Row],[فروشگاه]]</f>
        <v>سن ایچ پخش شرکا</v>
      </c>
      <c r="E511" s="1">
        <v>0</v>
      </c>
      <c r="F511">
        <f>[1]!جدول1[[#This Row],[تعداد فروش]]</f>
        <v>0</v>
      </c>
      <c r="G511">
        <f>[1]!جدول1[[#This Row],[قیمت خرید ]]</f>
        <v>0</v>
      </c>
      <c r="H511" t="str">
        <f>[1]!جدول1[[#This Row],[واحد شمارش]]</f>
        <v>بسته</v>
      </c>
      <c r="I511">
        <f>[1]!جدول1[[#This Row],[تعداد در بسته ]]</f>
        <v>24</v>
      </c>
      <c r="J511" t="str">
        <f>[1]!جدول1[[#This Row],[واحد شمارش بسته ]]</f>
        <v>عدد</v>
      </c>
      <c r="K511" s="1">
        <v>0</v>
      </c>
      <c r="L511">
        <f>[1]!جدول1[[#This Row],[درصد تخفیف]]</f>
        <v>0</v>
      </c>
      <c r="M511">
        <f>[1]!جدول1[[#This Row],[تعداد موجودی کالا]]</f>
        <v>0</v>
      </c>
      <c r="N511">
        <f>[1]!جدول1[[#This Row],[توضیحات محصول]]</f>
        <v>0</v>
      </c>
    </row>
    <row r="512" spans="1:14" x14ac:dyDescent="0.25">
      <c r="A512" t="str">
        <f>[1]!جدول1[[#This Row],[نام محصول]]</f>
        <v xml:space="preserve">پاستیل شیبا 180( الات موسیقی ) </v>
      </c>
      <c r="B512" t="str">
        <f>[1]!جدول1[[#This Row],[کد اختصاصی کالا (بارکد)]]</f>
        <v>10570</v>
      </c>
      <c r="C512" t="str">
        <f>[1]!جدول1[[#This Row],[گروه محصول]]</f>
        <v>پاستیل شیبا</v>
      </c>
      <c r="D512" t="str">
        <f>[1]!جدول1[[#This Row],[فروشگاه]]</f>
        <v>سن ایچ پخش شرکا</v>
      </c>
      <c r="E512" s="1">
        <v>0</v>
      </c>
      <c r="F512">
        <f>[1]!جدول1[[#This Row],[تعداد فروش]]</f>
        <v>0</v>
      </c>
      <c r="G512">
        <f>[1]!جدول1[[#This Row],[قیمت خرید ]]</f>
        <v>0</v>
      </c>
      <c r="H512" t="str">
        <f>[1]!جدول1[[#This Row],[واحد شمارش]]</f>
        <v>بسته</v>
      </c>
      <c r="I512">
        <f>[1]!جدول1[[#This Row],[تعداد در بسته ]]</f>
        <v>24</v>
      </c>
      <c r="J512" t="str">
        <f>[1]!جدول1[[#This Row],[واحد شمارش بسته ]]</f>
        <v>عدد</v>
      </c>
      <c r="K512" s="1">
        <v>0</v>
      </c>
      <c r="L512">
        <f>[1]!جدول1[[#This Row],[درصد تخفیف]]</f>
        <v>0</v>
      </c>
      <c r="M512">
        <f>[1]!جدول1[[#This Row],[تعداد موجودی کالا]]</f>
        <v>0</v>
      </c>
      <c r="N512">
        <f>[1]!جدول1[[#This Row],[توضیحات محصول]]</f>
        <v>0</v>
      </c>
    </row>
    <row r="513" spans="1:14" x14ac:dyDescent="0.25">
      <c r="A513" t="str">
        <f>[1]!جدول1[[#This Row],[نام محصول]]</f>
        <v xml:space="preserve">پاستیل شیبا 180( مار ) </v>
      </c>
      <c r="B513" t="str">
        <f>[1]!جدول1[[#This Row],[کد اختصاصی کالا (بارکد)]]</f>
        <v>10572</v>
      </c>
      <c r="C513" t="str">
        <f>[1]!جدول1[[#This Row],[گروه محصول]]</f>
        <v>پاستیل شیبا</v>
      </c>
      <c r="D513" t="str">
        <f>[1]!جدول1[[#This Row],[فروشگاه]]</f>
        <v>سن ایچ پخش شرکا</v>
      </c>
      <c r="E513" s="1">
        <v>0</v>
      </c>
      <c r="F513">
        <f>[1]!جدول1[[#This Row],[تعداد فروش]]</f>
        <v>0</v>
      </c>
      <c r="G513">
        <f>[1]!جدول1[[#This Row],[قیمت خرید ]]</f>
        <v>0</v>
      </c>
      <c r="H513" t="str">
        <f>[1]!جدول1[[#This Row],[واحد شمارش]]</f>
        <v>بسته</v>
      </c>
      <c r="I513">
        <f>[1]!جدول1[[#This Row],[تعداد در بسته ]]</f>
        <v>24</v>
      </c>
      <c r="J513" t="str">
        <f>[1]!جدول1[[#This Row],[واحد شمارش بسته ]]</f>
        <v>عدد</v>
      </c>
      <c r="K513" s="1">
        <v>0</v>
      </c>
      <c r="L513">
        <f>[1]!جدول1[[#This Row],[درصد تخفیف]]</f>
        <v>0</v>
      </c>
      <c r="M513">
        <f>[1]!جدول1[[#This Row],[تعداد موجودی کالا]]</f>
        <v>0</v>
      </c>
      <c r="N513">
        <f>[1]!جدول1[[#This Row],[توضیحات محصول]]</f>
        <v>0</v>
      </c>
    </row>
    <row r="514" spans="1:14" x14ac:dyDescent="0.25">
      <c r="A514" t="str">
        <f>[1]!جدول1[[#This Row],[نام محصول]]</f>
        <v xml:space="preserve">پاستیل شیبا 180( میکس میوه ) </v>
      </c>
      <c r="B514" t="str">
        <f>[1]!جدول1[[#This Row],[کد اختصاصی کالا (بارکد)]]</f>
        <v>10574</v>
      </c>
      <c r="C514" t="str">
        <f>[1]!جدول1[[#This Row],[گروه محصول]]</f>
        <v>پاستیل شیبا</v>
      </c>
      <c r="D514" t="str">
        <f>[1]!جدول1[[#This Row],[فروشگاه]]</f>
        <v>سن ایچ پخش شرکا</v>
      </c>
      <c r="E514" s="1">
        <v>0</v>
      </c>
      <c r="F514">
        <f>[1]!جدول1[[#This Row],[تعداد فروش]]</f>
        <v>0</v>
      </c>
      <c r="G514">
        <f>[1]!جدول1[[#This Row],[قیمت خرید ]]</f>
        <v>0</v>
      </c>
      <c r="H514" t="str">
        <f>[1]!جدول1[[#This Row],[واحد شمارش]]</f>
        <v>بسته</v>
      </c>
      <c r="I514">
        <f>[1]!جدول1[[#This Row],[تعداد در بسته ]]</f>
        <v>24</v>
      </c>
      <c r="J514" t="str">
        <f>[1]!جدول1[[#This Row],[واحد شمارش بسته ]]</f>
        <v>عدد</v>
      </c>
      <c r="K514" s="1">
        <v>0</v>
      </c>
      <c r="L514">
        <f>[1]!جدول1[[#This Row],[درصد تخفیف]]</f>
        <v>0</v>
      </c>
      <c r="M514">
        <f>[1]!جدول1[[#This Row],[تعداد موجودی کالا]]</f>
        <v>0</v>
      </c>
      <c r="N514">
        <f>[1]!جدول1[[#This Row],[توضیحات محصول]]</f>
        <v>0</v>
      </c>
    </row>
    <row r="515" spans="1:14" x14ac:dyDescent="0.25">
      <c r="A515" t="str">
        <f>[1]!جدول1[[#This Row],[نام محصول]]</f>
        <v>پاستیل شیبا 300( خرس عروسکی ) 39ف</v>
      </c>
      <c r="B515" t="str">
        <f>[1]!جدول1[[#This Row],[کد اختصاصی کالا (بارکد)]]</f>
        <v>10575</v>
      </c>
      <c r="C515" t="str">
        <f>[1]!جدول1[[#This Row],[گروه محصول]]</f>
        <v>پاستیل شیبا</v>
      </c>
      <c r="D515" t="str">
        <f>[1]!جدول1[[#This Row],[فروشگاه]]</f>
        <v>سن ایچ پخش شرکا</v>
      </c>
      <c r="E515" s="1">
        <v>329593</v>
      </c>
      <c r="F515">
        <f>[1]!جدول1[[#This Row],[تعداد فروش]]</f>
        <v>0</v>
      </c>
      <c r="G515">
        <f>[1]!جدول1[[#This Row],[قیمت خرید ]]</f>
        <v>315367</v>
      </c>
      <c r="H515" t="str">
        <f>[1]!جدول1[[#This Row],[واحد شمارش]]</f>
        <v>کارتن</v>
      </c>
      <c r="I515">
        <f>[1]!جدول1[[#This Row],[تعداد در بسته ]]</f>
        <v>6</v>
      </c>
      <c r="J515" t="str">
        <f>[1]!جدول1[[#This Row],[واحد شمارش بسته ]]</f>
        <v>ظرف</v>
      </c>
      <c r="K515" s="1">
        <v>1977558</v>
      </c>
      <c r="L515">
        <f>[1]!جدول1[[#This Row],[درصد تخفیف]]</f>
        <v>0</v>
      </c>
      <c r="M515">
        <f>[1]!جدول1[[#This Row],[تعداد موجودی کالا]]</f>
        <v>0</v>
      </c>
      <c r="N515" t="str">
        <f>[1]!جدول1[[#This Row],[توضیحات محصول]]</f>
        <v>قیمت مصرف کننده  390,000 ریال می با شد که سود خرید شما از این محصول مبلغ 60,407 معادل %18 می باشد</v>
      </c>
    </row>
    <row r="516" spans="1:14" x14ac:dyDescent="0.25">
      <c r="A516" t="str">
        <f>[1]!جدول1[[#This Row],[نام محصول]]</f>
        <v>پاستیل شیبا 300( اگار ) 33ف</v>
      </c>
      <c r="B516" t="str">
        <f>[1]!جدول1[[#This Row],[کد اختصاصی کالا (بارکد)]]</f>
        <v>10577</v>
      </c>
      <c r="C516" t="str">
        <f>[1]!جدول1[[#This Row],[گروه محصول]]</f>
        <v>پاستیل شیبا</v>
      </c>
      <c r="D516" t="str">
        <f>[1]!جدول1[[#This Row],[فروشگاه]]</f>
        <v>سن ایچ پخش شرکا</v>
      </c>
      <c r="E516" s="1">
        <v>281481</v>
      </c>
      <c r="F516">
        <f>[1]!جدول1[[#This Row],[تعداد فروش]]</f>
        <v>0</v>
      </c>
      <c r="G516">
        <f>[1]!جدول1[[#This Row],[قیمت خرید ]]</f>
        <v>269360</v>
      </c>
      <c r="H516" t="str">
        <f>[1]!جدول1[[#This Row],[واحد شمارش]]</f>
        <v>کارتن</v>
      </c>
      <c r="I516">
        <f>[1]!جدول1[[#This Row],[تعداد در بسته ]]</f>
        <v>6</v>
      </c>
      <c r="J516" t="str">
        <f>[1]!جدول1[[#This Row],[واحد شمارش بسته ]]</f>
        <v>ظرف</v>
      </c>
      <c r="K516" s="1">
        <v>1688887</v>
      </c>
      <c r="L516">
        <f>[1]!جدول1[[#This Row],[درصد تخفیف]]</f>
        <v>0</v>
      </c>
      <c r="M516">
        <f>[1]!جدول1[[#This Row],[تعداد موجودی کالا]]</f>
        <v>0</v>
      </c>
      <c r="N516" t="str">
        <f>[1]!جدول1[[#This Row],[توضیحات محصول]]</f>
        <v>قیمت مصرف کننده  330,000 ریال می با شد که سود خرید شما از این محصول مبلغ 48,519 معادل %17 می باشد</v>
      </c>
    </row>
    <row r="517" spans="1:14" x14ac:dyDescent="0.25">
      <c r="A517" t="str">
        <f>[1]!جدول1[[#This Row],[نام محصول]]</f>
        <v>* لیکوریتز 50( طرح اسپاگیتی ) 17ف# نداریم</v>
      </c>
      <c r="B517" t="str">
        <f>[1]!جدول1[[#This Row],[کد اختصاصی کالا (بارکد)]]</f>
        <v>10579</v>
      </c>
      <c r="C517" t="str">
        <f>[1]!جدول1[[#This Row],[گروه محصول]]</f>
        <v>پاستیل شیبا</v>
      </c>
      <c r="D517" t="str">
        <f>[1]!جدول1[[#This Row],[فروشگاه]]</f>
        <v>سن ایچ پخش شرکا</v>
      </c>
      <c r="E517" s="1">
        <v>142966</v>
      </c>
      <c r="F517">
        <f>[1]!جدول1[[#This Row],[تعداد فروش]]</f>
        <v>0</v>
      </c>
      <c r="G517">
        <f>[1]!جدول1[[#This Row],[قیمت خرید ]]</f>
        <v>136810</v>
      </c>
      <c r="H517" t="str">
        <f>[1]!جدول1[[#This Row],[واحد شمارش]]</f>
        <v>بسته</v>
      </c>
      <c r="I517">
        <f>[1]!جدول1[[#This Row],[تعداد در بسته ]]</f>
        <v>32</v>
      </c>
      <c r="J517" t="str">
        <f>[1]!جدول1[[#This Row],[واحد شمارش بسته ]]</f>
        <v>عدد</v>
      </c>
      <c r="K517" s="1">
        <v>4574926</v>
      </c>
      <c r="L517">
        <f>[1]!جدول1[[#This Row],[درصد تخفیف]]</f>
        <v>0</v>
      </c>
      <c r="M517">
        <f>[1]!جدول1[[#This Row],[تعداد موجودی کالا]]</f>
        <v>32</v>
      </c>
      <c r="N517" t="str">
        <f>[1]!جدول1[[#This Row],[توضیحات محصول]]</f>
        <v>قیمت مصرف کننده  170,000 ریال می با شد که سود خرید شما از این محصول مبلغ 27,034 معادل %19 می باشد</v>
      </c>
    </row>
    <row r="518" spans="1:14" x14ac:dyDescent="0.25">
      <c r="A518" t="str">
        <f>[1]!جدول1[[#This Row],[نام محصول]]</f>
        <v>لیکوریتز 50نواری شکری ( رنگین کمان</v>
      </c>
      <c r="B518" t="str">
        <f>[1]!جدول1[[#This Row],[کد اختصاصی کالا (بارکد)]]</f>
        <v>10580</v>
      </c>
      <c r="C518" t="str">
        <f>[1]!جدول1[[#This Row],[گروه محصول]]</f>
        <v>پاستیل شیبا</v>
      </c>
      <c r="D518" t="str">
        <f>[1]!جدول1[[#This Row],[فروشگاه]]</f>
        <v>سن ایچ پخش شرکا</v>
      </c>
      <c r="E518" s="1">
        <v>142966</v>
      </c>
      <c r="F518">
        <f>[1]!جدول1[[#This Row],[تعداد فروش]]</f>
        <v>0</v>
      </c>
      <c r="G518">
        <f>[1]!جدول1[[#This Row],[قیمت خرید ]]</f>
        <v>136810</v>
      </c>
      <c r="H518" t="str">
        <f>[1]!جدول1[[#This Row],[واحد شمارش]]</f>
        <v>بسته</v>
      </c>
      <c r="I518">
        <f>[1]!جدول1[[#This Row],[تعداد در بسته ]]</f>
        <v>32</v>
      </c>
      <c r="J518" t="str">
        <f>[1]!جدول1[[#This Row],[واحد شمارش بسته ]]</f>
        <v>عدد</v>
      </c>
      <c r="K518" s="1">
        <v>4574926</v>
      </c>
      <c r="L518">
        <f>[1]!جدول1[[#This Row],[درصد تخفیف]]</f>
        <v>0</v>
      </c>
      <c r="M518">
        <f>[1]!جدول1[[#This Row],[تعداد موجودی کالا]]</f>
        <v>0</v>
      </c>
      <c r="N518" t="str">
        <f>[1]!جدول1[[#This Row],[توضیحات محصول]]</f>
        <v>قیمت مصرف کننده  170,000 ریال می با شد که سود خرید شما از این محصول مبلغ 27,034 معادل %19 می باشد</v>
      </c>
    </row>
    <row r="519" spans="1:14" x14ac:dyDescent="0.25">
      <c r="A519" t="str">
        <f>[1]!جدول1[[#This Row],[نام محصول]]</f>
        <v>لیکوریتز 90( البالوشکری )  30ف نداریم</v>
      </c>
      <c r="B519" t="str">
        <f>[1]!جدول1[[#This Row],[کد اختصاصی کالا (بارکد)]]</f>
        <v>10581</v>
      </c>
      <c r="C519" t="str">
        <f>[1]!جدول1[[#This Row],[گروه محصول]]</f>
        <v>پاستیل شیبا</v>
      </c>
      <c r="D519" t="str">
        <f>[1]!جدول1[[#This Row],[فروشگاه]]</f>
        <v>سن ایچ پخش شرکا</v>
      </c>
      <c r="E519" s="1">
        <v>252293</v>
      </c>
      <c r="F519">
        <f>[1]!جدول1[[#This Row],[تعداد فروش]]</f>
        <v>0</v>
      </c>
      <c r="G519">
        <f>[1]!جدول1[[#This Row],[قیمت خرید ]]</f>
        <v>241429</v>
      </c>
      <c r="H519" t="str">
        <f>[1]!جدول1[[#This Row],[واحد شمارش]]</f>
        <v>بسته</v>
      </c>
      <c r="I519">
        <f>[1]!جدول1[[#This Row],[تعداد در بسته ]]</f>
        <v>32</v>
      </c>
      <c r="J519" t="str">
        <f>[1]!جدول1[[#This Row],[واحد شمارش بسته ]]</f>
        <v>عدد</v>
      </c>
      <c r="K519" s="1">
        <v>8073386</v>
      </c>
      <c r="L519">
        <f>[1]!جدول1[[#This Row],[درصد تخفیف]]</f>
        <v>0</v>
      </c>
      <c r="M519">
        <f>[1]!جدول1[[#This Row],[تعداد موجودی کالا]]</f>
        <v>32</v>
      </c>
      <c r="N519" t="str">
        <f>[1]!جدول1[[#This Row],[توضیحات محصول]]</f>
        <v>قیمت مصرف کننده  300,000 ریال می با شد که سود خرید شما از این محصول مبلغ 47,707 معادل %19 می باشد</v>
      </c>
    </row>
    <row r="520" spans="1:14" x14ac:dyDescent="0.25">
      <c r="A520" t="str">
        <f>[1]!جدول1[[#This Row],[نام محصول]]</f>
        <v>لیکوریتز 90( پیچی میکسی شکری ) 30ف</v>
      </c>
      <c r="B520" t="str">
        <f>[1]!جدول1[[#This Row],[کد اختصاصی کالا (بارکد)]]</f>
        <v>10582</v>
      </c>
      <c r="C520" t="str">
        <f>[1]!جدول1[[#This Row],[گروه محصول]]</f>
        <v>پاستیل شیبا</v>
      </c>
      <c r="D520" t="str">
        <f>[1]!جدول1[[#This Row],[فروشگاه]]</f>
        <v>سن ایچ پخش شرکا</v>
      </c>
      <c r="E520" s="1">
        <v>244326</v>
      </c>
      <c r="F520">
        <f>[1]!جدول1[[#This Row],[تعداد فروش]]</f>
        <v>0</v>
      </c>
      <c r="G520">
        <f>[1]!جدول1[[#This Row],[قیمت خرید ]]</f>
        <v>241429</v>
      </c>
      <c r="H520" t="str">
        <f>[1]!جدول1[[#This Row],[واحد شمارش]]</f>
        <v>بسته</v>
      </c>
      <c r="I520">
        <f>[1]!جدول1[[#This Row],[تعداد در بسته ]]</f>
        <v>32</v>
      </c>
      <c r="J520" t="str">
        <f>[1]!جدول1[[#This Row],[واحد شمارش بسته ]]</f>
        <v>عدد</v>
      </c>
      <c r="K520" s="1">
        <v>7818437</v>
      </c>
      <c r="L520">
        <f>[1]!جدول1[[#This Row],[درصد تخفیف]]</f>
        <v>0</v>
      </c>
      <c r="M520">
        <f>[1]!جدول1[[#This Row],[تعداد موجودی کالا]]</f>
        <v>0</v>
      </c>
      <c r="N520" t="str">
        <f>[1]!جدول1[[#This Row],[توضیحات محصول]]</f>
        <v>قیمت مصرف کننده  300,000 ریال می با شد که سود خرید شما از این محصول مبلغ 55,674 معادل %23 می باشد</v>
      </c>
    </row>
    <row r="521" spans="1:14" x14ac:dyDescent="0.25">
      <c r="A521" t="str">
        <f>[1]!جدول1[[#This Row],[نام محصول]]</f>
        <v>لیکوریتز 90( توت فرنگی شکری ) 36ف</v>
      </c>
      <c r="B521" t="str">
        <f>[1]!جدول1[[#This Row],[کد اختصاصی کالا (بارکد)]]</f>
        <v>10583</v>
      </c>
      <c r="C521" t="str">
        <f>[1]!جدول1[[#This Row],[گروه محصول]]</f>
        <v>پاستیل شیبا</v>
      </c>
      <c r="D521" t="str">
        <f>[1]!جدول1[[#This Row],[فروشگاه]]</f>
        <v>سن ایچ پخش شرکا</v>
      </c>
      <c r="E521" s="1">
        <v>290290</v>
      </c>
      <c r="F521">
        <f>[1]!جدول1[[#This Row],[تعداد فروش]]</f>
        <v>32</v>
      </c>
      <c r="G521">
        <f>[1]!جدول1[[#This Row],[قیمت خرید ]]</f>
        <v>241429</v>
      </c>
      <c r="H521" t="str">
        <f>[1]!جدول1[[#This Row],[واحد شمارش]]</f>
        <v>بسته</v>
      </c>
      <c r="I521">
        <f>[1]!جدول1[[#This Row],[تعداد در بسته ]]</f>
        <v>32</v>
      </c>
      <c r="J521" t="str">
        <f>[1]!جدول1[[#This Row],[واحد شمارش بسته ]]</f>
        <v>عدد</v>
      </c>
      <c r="K521" s="1">
        <v>9289280</v>
      </c>
      <c r="L521">
        <f>[1]!جدول1[[#This Row],[درصد تخفیف]]</f>
        <v>0</v>
      </c>
      <c r="M521">
        <f>[1]!جدول1[[#This Row],[تعداد موجودی کالا]]</f>
        <v>0</v>
      </c>
      <c r="N521" t="str">
        <f>[1]!جدول1[[#This Row],[توضیحات محصول]]</f>
        <v>قیمت مصرف کننده  370,000 ریال می با شد که سود خرید شما از این محصول مبلغ 79,710 معادل %27 می باشد</v>
      </c>
    </row>
    <row r="522" spans="1:14" x14ac:dyDescent="0.25">
      <c r="A522" t="str">
        <f>[1]!جدول1[[#This Row],[نام محصول]]</f>
        <v>* لیکوریتز 90( سیب شکری ) 36ف</v>
      </c>
      <c r="B522" t="str">
        <f>[1]!جدول1[[#This Row],[کد اختصاصی کالا (بارکد)]]</f>
        <v>10584</v>
      </c>
      <c r="C522" t="str">
        <f>[1]!جدول1[[#This Row],[گروه محصول]]</f>
        <v>پاستیل شیبا</v>
      </c>
      <c r="D522" t="str">
        <f>[1]!جدول1[[#This Row],[فروشگاه]]</f>
        <v>سن ایچ پخش شرکا</v>
      </c>
      <c r="E522" s="1">
        <v>290290</v>
      </c>
      <c r="F522">
        <f>[1]!جدول1[[#This Row],[تعداد فروش]]</f>
        <v>0</v>
      </c>
      <c r="G522">
        <f>[1]!جدول1[[#This Row],[قیمت خرید ]]</f>
        <v>290000</v>
      </c>
      <c r="H522" t="str">
        <f>[1]!جدول1[[#This Row],[واحد شمارش]]</f>
        <v>بسته</v>
      </c>
      <c r="I522">
        <f>[1]!جدول1[[#This Row],[تعداد در بسته ]]</f>
        <v>32</v>
      </c>
      <c r="J522" t="str">
        <f>[1]!جدول1[[#This Row],[واحد شمارش بسته ]]</f>
        <v>عدد</v>
      </c>
      <c r="K522" s="1">
        <v>9289280</v>
      </c>
      <c r="L522">
        <f>[1]!جدول1[[#This Row],[درصد تخفیف]]</f>
        <v>0</v>
      </c>
      <c r="M522">
        <f>[1]!جدول1[[#This Row],[تعداد موجودی کالا]]</f>
        <v>0</v>
      </c>
      <c r="N522" t="str">
        <f>[1]!جدول1[[#This Row],[توضیحات محصول]]</f>
        <v>قیمت مصرف کننده  370,000 ریال می با شد که سود خرید شما از این محصول مبلغ 79,710 معادل %27 می باشد</v>
      </c>
    </row>
    <row r="523" spans="1:14" x14ac:dyDescent="0.25">
      <c r="A523" t="str">
        <f>[1]!جدول1[[#This Row],[نام محصول]]</f>
        <v>لیکوریتز 140 انگشتی ( البالویی )48ف</v>
      </c>
      <c r="B523" t="str">
        <f>[1]!جدول1[[#This Row],[کد اختصاصی کالا (بارکد)]]</f>
        <v>10585</v>
      </c>
      <c r="C523" t="str">
        <f>[1]!جدول1[[#This Row],[گروه محصول]]</f>
        <v>پاستیل شیبا</v>
      </c>
      <c r="D523" t="str">
        <f>[1]!جدول1[[#This Row],[فروشگاه]]</f>
        <v>سن ایچ پخش شرکا</v>
      </c>
      <c r="E523" s="1">
        <v>386386</v>
      </c>
      <c r="F523">
        <f>[1]!جدول1[[#This Row],[تعداد فروش]]</f>
        <v>48</v>
      </c>
      <c r="G523">
        <f>[1]!جدول1[[#This Row],[قیمت خرید ]]</f>
        <v>321906</v>
      </c>
      <c r="H523" t="str">
        <f>[1]!جدول1[[#This Row],[واحد شمارش]]</f>
        <v>بسته</v>
      </c>
      <c r="I523">
        <f>[1]!جدول1[[#This Row],[تعداد در بسته ]]</f>
        <v>24</v>
      </c>
      <c r="J523" t="str">
        <f>[1]!جدول1[[#This Row],[واحد شمارش بسته ]]</f>
        <v>عدد</v>
      </c>
      <c r="K523" s="1">
        <v>9273264</v>
      </c>
      <c r="L523">
        <f>[1]!جدول1[[#This Row],[درصد تخفیف]]</f>
        <v>0</v>
      </c>
      <c r="M523">
        <f>[1]!جدول1[[#This Row],[تعداد موجودی کالا]]</f>
        <v>24</v>
      </c>
      <c r="N523" t="str">
        <f>[1]!جدول1[[#This Row],[توضیحات محصول]]</f>
        <v>قیمت مصرف کننده  480,000 ریال می با شد که سود خرید شما از این محصول مبلغ 93,614 معادل %24 می باشد</v>
      </c>
    </row>
    <row r="524" spans="1:14" x14ac:dyDescent="0.25">
      <c r="A524" t="str">
        <f>[1]!جدول1[[#This Row],[نام محصول]]</f>
        <v>لیکوریتز 140انگشتی ( مخلوط )40ف</v>
      </c>
      <c r="B524" t="str">
        <f>[1]!جدول1[[#This Row],[کد اختصاصی کالا (بارکد)]]</f>
        <v>10586</v>
      </c>
      <c r="C524" t="str">
        <f>[1]!جدول1[[#This Row],[گروه محصول]]</f>
        <v>پاستیل شیبا</v>
      </c>
      <c r="D524" t="str">
        <f>[1]!جدول1[[#This Row],[فروشگاه]]</f>
        <v>سن ایچ پخش شرکا</v>
      </c>
      <c r="E524" s="1">
        <v>336392</v>
      </c>
      <c r="F524">
        <f>[1]!جدول1[[#This Row],[تعداد فروش]]</f>
        <v>0</v>
      </c>
      <c r="G524">
        <f>[1]!جدول1[[#This Row],[قیمت خرید ]]</f>
        <v>321906</v>
      </c>
      <c r="H524" t="str">
        <f>[1]!جدول1[[#This Row],[واحد شمارش]]</f>
        <v>بسته</v>
      </c>
      <c r="I524">
        <f>[1]!جدول1[[#This Row],[تعداد در بسته ]]</f>
        <v>24</v>
      </c>
      <c r="J524" t="str">
        <f>[1]!جدول1[[#This Row],[واحد شمارش بسته ]]</f>
        <v>عدد</v>
      </c>
      <c r="K524" s="1">
        <v>8073402</v>
      </c>
      <c r="L524">
        <f>[1]!جدول1[[#This Row],[درصد تخفیف]]</f>
        <v>0</v>
      </c>
      <c r="M524">
        <f>[1]!جدول1[[#This Row],[تعداد موجودی کالا]]</f>
        <v>0</v>
      </c>
      <c r="N524" t="str">
        <f>[1]!جدول1[[#This Row],[توضیحات محصول]]</f>
        <v>قیمت مصرف کننده  400,000 ریال می با شد که سود خرید شما از این محصول مبلغ 63,608 معادل %19 می باشد</v>
      </c>
    </row>
    <row r="525" spans="1:14" x14ac:dyDescent="0.25">
      <c r="A525" t="str">
        <f>[1]!جدول1[[#This Row],[نام محصول]]</f>
        <v>* پاستیل شیبا سافت جلی 90( بلوبری ) 35ف</v>
      </c>
      <c r="B525" t="str">
        <f>[1]!جدول1[[#This Row],[کد اختصاصی کالا (بارکد)]]</f>
        <v>10587</v>
      </c>
      <c r="C525" t="str">
        <f>[1]!جدول1[[#This Row],[گروه محصول]]</f>
        <v>پاستیل شیبا</v>
      </c>
      <c r="D525" t="str">
        <f>[1]!جدول1[[#This Row],[فروشگاه]]</f>
        <v>سن ایچ پخش شرکا</v>
      </c>
      <c r="E525" s="1">
        <v>271946</v>
      </c>
      <c r="F525">
        <f>[1]!جدول1[[#This Row],[تعداد فروش]]</f>
        <v>0</v>
      </c>
      <c r="G525">
        <f>[1]!جدول1[[#This Row],[قیمت خرید ]]</f>
        <v>257525</v>
      </c>
      <c r="H525" t="str">
        <f>[1]!جدول1[[#This Row],[واحد شمارش]]</f>
        <v>بسته</v>
      </c>
      <c r="I525">
        <f>[1]!جدول1[[#This Row],[تعداد در بسته ]]</f>
        <v>36</v>
      </c>
      <c r="J525" t="str">
        <f>[1]!جدول1[[#This Row],[واحد شمارش بسته ]]</f>
        <v>عدد</v>
      </c>
      <c r="K525" s="1">
        <v>9790070</v>
      </c>
      <c r="L525">
        <f>[1]!جدول1[[#This Row],[درصد تخفیف]]</f>
        <v>0</v>
      </c>
      <c r="M525">
        <f>[1]!جدول1[[#This Row],[تعداد موجودی کالا]]</f>
        <v>0</v>
      </c>
      <c r="N525" t="str">
        <f>[1]!جدول1[[#This Row],[توضیحات محصول]]</f>
        <v>قیمت مصرف کننده  350,000 ریال می با شد که سود خرید شما از این محصول مبلغ 78,054 معادل %29 می باشد</v>
      </c>
    </row>
    <row r="526" spans="1:14" x14ac:dyDescent="0.25">
      <c r="A526" t="str">
        <f>[1]!جدول1[[#This Row],[نام محصول]]</f>
        <v>پاستیل شیبا سافت جلی 90( سیب ) 18ف</v>
      </c>
      <c r="B526" t="str">
        <f>[1]!جدول1[[#This Row],[کد اختصاصی کالا (بارکد)]]</f>
        <v>10588</v>
      </c>
      <c r="C526" t="str">
        <f>[1]!جدول1[[#This Row],[گروه محصول]]</f>
        <v>پاستیل شیبا</v>
      </c>
      <c r="D526" t="str">
        <f>[1]!جدول1[[#This Row],[فروشگاه]]</f>
        <v>سن ایچ پخش شرکا</v>
      </c>
      <c r="E526" s="1">
        <v>151378</v>
      </c>
      <c r="F526">
        <f>[1]!جدول1[[#This Row],[تعداد فروش]]</f>
        <v>0</v>
      </c>
      <c r="G526">
        <f>[1]!جدول1[[#This Row],[قیمت خرید ]]</f>
        <v>144858</v>
      </c>
      <c r="H526" t="str">
        <f>[1]!جدول1[[#This Row],[واحد شمارش]]</f>
        <v>بسته</v>
      </c>
      <c r="I526">
        <f>[1]!جدول1[[#This Row],[تعداد در بسته ]]</f>
        <v>36</v>
      </c>
      <c r="J526" t="str">
        <f>[1]!جدول1[[#This Row],[واحد شمارش بسته ]]</f>
        <v>عدد</v>
      </c>
      <c r="K526" s="1">
        <v>5449596</v>
      </c>
      <c r="L526">
        <f>[1]!جدول1[[#This Row],[درصد تخفیف]]</f>
        <v>0</v>
      </c>
      <c r="M526">
        <f>[1]!جدول1[[#This Row],[تعداد موجودی کالا]]</f>
        <v>0</v>
      </c>
      <c r="N526" t="str">
        <f>[1]!جدول1[[#This Row],[توضیحات محصول]]</f>
        <v>قیمت مصرف کننده  180,000 ریال می با شد که سود خرید شما از این محصول مبلغ 28,622 معادل %19 می باشد</v>
      </c>
    </row>
    <row r="527" spans="1:14" x14ac:dyDescent="0.25">
      <c r="A527" t="str">
        <f>[1]!جدول1[[#This Row],[نام محصول]]</f>
        <v>* پاستیل شیبا سافت جلی 90( هندوانه ) 35ف</v>
      </c>
      <c r="B527" t="str">
        <f>[1]!جدول1[[#This Row],[کد اختصاصی کالا (بارکد)]]</f>
        <v>10589</v>
      </c>
      <c r="C527" t="str">
        <f>[1]!جدول1[[#This Row],[گروه محصول]]</f>
        <v>پاستیل شیبا</v>
      </c>
      <c r="D527" t="str">
        <f>[1]!جدول1[[#This Row],[فروشگاه]]</f>
        <v>سن ایچ پخش شرکا</v>
      </c>
      <c r="E527" s="1">
        <v>271946</v>
      </c>
      <c r="F527">
        <f>[1]!جدول1[[#This Row],[تعداد فروش]]</f>
        <v>0</v>
      </c>
      <c r="G527">
        <f>[1]!جدول1[[#This Row],[قیمت خرید ]]</f>
        <v>257525</v>
      </c>
      <c r="H527" t="str">
        <f>[1]!جدول1[[#This Row],[واحد شمارش]]</f>
        <v>بسته</v>
      </c>
      <c r="I527">
        <f>[1]!جدول1[[#This Row],[تعداد در بسته ]]</f>
        <v>36</v>
      </c>
      <c r="J527" t="str">
        <f>[1]!جدول1[[#This Row],[واحد شمارش بسته ]]</f>
        <v>عدد</v>
      </c>
      <c r="K527" s="1">
        <v>9790070</v>
      </c>
      <c r="L527">
        <f>[1]!جدول1[[#This Row],[درصد تخفیف]]</f>
        <v>0</v>
      </c>
      <c r="M527">
        <f>[1]!جدول1[[#This Row],[تعداد موجودی کالا]]</f>
        <v>0</v>
      </c>
      <c r="N527" t="str">
        <f>[1]!جدول1[[#This Row],[توضیحات محصول]]</f>
        <v>قیمت مصرف کننده  350,000 ریال می با شد که سود خرید شما از این محصول مبلغ 78,054 معادل %29 می باشد</v>
      </c>
    </row>
    <row r="528" spans="1:14" x14ac:dyDescent="0.25">
      <c r="A528" t="str">
        <f>[1]!جدول1[[#This Row],[نام محصول]]</f>
        <v>پاستیل شیبا سافت جلی آبمیوه ای 90( سیب ) 12.5ف</v>
      </c>
      <c r="B528" t="str">
        <f>[1]!جدول1[[#This Row],[کد اختصاصی کالا (بارکد)]]</f>
        <v>10590</v>
      </c>
      <c r="C528" t="str">
        <f>[1]!جدول1[[#This Row],[گروه محصول]]</f>
        <v>پاستیل شیبا</v>
      </c>
      <c r="D528" t="str">
        <f>[1]!جدول1[[#This Row],[فروشگاه]]</f>
        <v>سن ایچ پخش شرکا</v>
      </c>
      <c r="E528" s="1">
        <v>105555</v>
      </c>
      <c r="F528">
        <f>[1]!جدول1[[#This Row],[تعداد فروش]]</f>
        <v>0</v>
      </c>
      <c r="G528">
        <f>[1]!جدول1[[#This Row],[قیمت خرید ]]</f>
        <v>101010</v>
      </c>
      <c r="H528" t="str">
        <f>[1]!جدول1[[#This Row],[واحد شمارش]]</f>
        <v>بسته</v>
      </c>
      <c r="I528">
        <f>[1]!جدول1[[#This Row],[تعداد در بسته ]]</f>
        <v>32</v>
      </c>
      <c r="J528" t="str">
        <f>[1]!جدول1[[#This Row],[واحد شمارش بسته ]]</f>
        <v>عدد</v>
      </c>
      <c r="K528" s="1">
        <v>3377774</v>
      </c>
      <c r="L528">
        <f>[1]!جدول1[[#This Row],[درصد تخفیف]]</f>
        <v>0</v>
      </c>
      <c r="M528">
        <f>[1]!جدول1[[#This Row],[تعداد موجودی کالا]]</f>
        <v>0</v>
      </c>
      <c r="N528" t="str">
        <f>[1]!جدول1[[#This Row],[توضیحات محصول]]</f>
        <v>قیمت مصرف کننده  125,000 ریال می با شد که سود خرید شما از این محصول مبلغ 19,445 معادل %18 می باشد</v>
      </c>
    </row>
    <row r="529" spans="1:14" x14ac:dyDescent="0.25">
      <c r="A529" t="str">
        <f>[1]!جدول1[[#This Row],[نام محصول]]</f>
        <v>پاستیل شیبا ویتاجلی 60( ویتامین c ) 18ف</v>
      </c>
      <c r="B529" t="str">
        <f>[1]!جدول1[[#This Row],[کد اختصاصی کالا (بارکد)]]</f>
        <v>10592</v>
      </c>
      <c r="C529" t="str">
        <f>[1]!جدول1[[#This Row],[گروه محصول]]</f>
        <v>پاستیل شیبا</v>
      </c>
      <c r="D529" t="str">
        <f>[1]!جدول1[[#This Row],[فروشگاه]]</f>
        <v>سن ایچ پخش شرکا</v>
      </c>
      <c r="E529" s="1">
        <v>151377</v>
      </c>
      <c r="F529">
        <f>[1]!جدول1[[#This Row],[تعداد فروش]]</f>
        <v>0</v>
      </c>
      <c r="G529">
        <f>[1]!جدول1[[#This Row],[قیمت خرید ]]</f>
        <v>144858</v>
      </c>
      <c r="H529" t="str">
        <f>[1]!جدول1[[#This Row],[واحد شمارش]]</f>
        <v>بسته</v>
      </c>
      <c r="I529">
        <f>[1]!جدول1[[#This Row],[تعداد در بسته ]]</f>
        <v>24</v>
      </c>
      <c r="J529" t="str">
        <f>[1]!جدول1[[#This Row],[واحد شمارش بسته ]]</f>
        <v>عدد</v>
      </c>
      <c r="K529" s="1">
        <v>3633039</v>
      </c>
      <c r="L529">
        <f>[1]!جدول1[[#This Row],[درصد تخفیف]]</f>
        <v>0</v>
      </c>
      <c r="M529">
        <f>[1]!جدول1[[#This Row],[تعداد موجودی کالا]]</f>
        <v>0</v>
      </c>
      <c r="N529" t="str">
        <f>[1]!جدول1[[#This Row],[توضیحات محصول]]</f>
        <v>قیمت مصرف کننده  180,000 ریال می با شد که سود خرید شما از این محصول مبلغ 28,623 معادل %19 می باشد</v>
      </c>
    </row>
    <row r="530" spans="1:14" x14ac:dyDescent="0.25">
      <c r="A530" t="str">
        <f>[1]!جدول1[[#This Row],[نام محصول]]</f>
        <v>* پاستیل شیبا ویتاجلی 60( ویتامین c.a )ف21</v>
      </c>
      <c r="B530" t="str">
        <f>[1]!جدول1[[#This Row],[کد اختصاصی کالا (بارکد)]]</f>
        <v>10593</v>
      </c>
      <c r="C530" t="str">
        <f>[1]!جدول1[[#This Row],[گروه محصول]]</f>
        <v>پاستیل شیبا</v>
      </c>
      <c r="D530" t="str">
        <f>[1]!جدول1[[#This Row],[فروشگاه]]</f>
        <v>سن ایچ پخش شرکا</v>
      </c>
      <c r="E530" s="1">
        <v>176605</v>
      </c>
      <c r="F530">
        <f>[1]!جدول1[[#This Row],[تعداد فروش]]</f>
        <v>72</v>
      </c>
      <c r="G530">
        <f>[1]!جدول1[[#This Row],[قیمت خرید ]]</f>
        <v>169000</v>
      </c>
      <c r="H530" t="str">
        <f>[1]!جدول1[[#This Row],[واحد شمارش]]</f>
        <v>بسته</v>
      </c>
      <c r="I530">
        <f>[1]!جدول1[[#This Row],[تعداد در بسته ]]</f>
        <v>24</v>
      </c>
      <c r="J530" t="str">
        <f>[1]!جدول1[[#This Row],[واحد شمارش بسته ]]</f>
        <v>عدد</v>
      </c>
      <c r="K530" s="1">
        <v>4238520</v>
      </c>
      <c r="L530">
        <f>[1]!جدول1[[#This Row],[درصد تخفیف]]</f>
        <v>0</v>
      </c>
      <c r="M530">
        <f>[1]!جدول1[[#This Row],[تعداد موجودی کالا]]</f>
        <v>0</v>
      </c>
      <c r="N530" t="str">
        <f>[1]!جدول1[[#This Row],[توضیحات محصول]]</f>
        <v>قیمت مصرف کننده  210,000 ریال می با شد که سود خرید شما از این محصول مبلغ 33,395 معادل %19 می باشد</v>
      </c>
    </row>
    <row r="531" spans="1:14" x14ac:dyDescent="0.25">
      <c r="A531" t="str">
        <f>[1]!جدول1[[#This Row],[نام محصول]]</f>
        <v>مارشمالو 20gr*24 ( نواری ) 14ف  نداریم</v>
      </c>
      <c r="B531" t="str">
        <f>[1]!جدول1[[#This Row],[کد اختصاصی کالا (بارکد)]]</f>
        <v>10594</v>
      </c>
      <c r="C531" t="str">
        <f>[1]!جدول1[[#This Row],[گروه محصول]]</f>
        <v>پاستیل شیبا</v>
      </c>
      <c r="D531" t="str">
        <f>[1]!جدول1[[#This Row],[فروشگاه]]</f>
        <v>سن ایچ پخش شرکا</v>
      </c>
      <c r="E531" s="1">
        <v>123934</v>
      </c>
      <c r="F531">
        <f>[1]!جدول1[[#This Row],[تعداد فروش]]</f>
        <v>120</v>
      </c>
      <c r="G531">
        <f>[1]!جدول1[[#This Row],[قیمت خرید ]]</f>
        <v>112667</v>
      </c>
      <c r="H531" t="str">
        <f>[1]!جدول1[[#This Row],[واحد شمارش]]</f>
        <v>بسته</v>
      </c>
      <c r="I531">
        <f>[1]!جدول1[[#This Row],[تعداد در بسته ]]</f>
        <v>24</v>
      </c>
      <c r="J531" t="str">
        <f>[1]!جدول1[[#This Row],[واحد شمارش بسته ]]</f>
        <v>عدد</v>
      </c>
      <c r="K531" s="1">
        <v>2974409</v>
      </c>
      <c r="L531">
        <f>[1]!جدول1[[#This Row],[درصد تخفیف]]</f>
        <v>0</v>
      </c>
      <c r="M531">
        <f>[1]!جدول1[[#This Row],[تعداد موجودی کالا]]</f>
        <v>48</v>
      </c>
      <c r="N531" t="str">
        <f>[1]!جدول1[[#This Row],[توضیحات محصول]]</f>
        <v>قیمت مصرف کننده  140,000 ریال می با شد که سود خرید شما از این محصول مبلغ 16,066 معادل %13 می باشد</v>
      </c>
    </row>
    <row r="532" spans="1:14" x14ac:dyDescent="0.25">
      <c r="A532" t="str">
        <f>[1]!جدول1[[#This Row],[نام محصول]]</f>
        <v>مارشمالو 50gr*24 ( حیوانا ت30ف</v>
      </c>
      <c r="B532" t="str">
        <f>[1]!جدول1[[#This Row],[کد اختصاصی کالا (بارکد)]]</f>
        <v>10595</v>
      </c>
      <c r="C532" t="str">
        <f>[1]!جدول1[[#This Row],[گروه محصول]]</f>
        <v>پاستیل شیبا</v>
      </c>
      <c r="D532" t="str">
        <f>[1]!جدول1[[#This Row],[فروشگاه]]</f>
        <v>سن ایچ پخش شرکا</v>
      </c>
      <c r="E532" s="1">
        <v>223258</v>
      </c>
      <c r="F532">
        <f>[1]!جدول1[[#This Row],[تعداد فروش]]</f>
        <v>336</v>
      </c>
      <c r="G532">
        <f>[1]!جدول1[[#This Row],[قیمت خرید ]]</f>
        <v>209239</v>
      </c>
      <c r="H532" t="str">
        <f>[1]!جدول1[[#This Row],[واحد شمارش]]</f>
        <v>بسته</v>
      </c>
      <c r="I532">
        <f>[1]!جدول1[[#This Row],[تعداد در بسته ]]</f>
        <v>24</v>
      </c>
      <c r="J532" t="str">
        <f>[1]!جدول1[[#This Row],[واحد شمارش بسته ]]</f>
        <v>عدد</v>
      </c>
      <c r="K532" s="1">
        <v>5358192</v>
      </c>
      <c r="L532">
        <f>[1]!جدول1[[#This Row],[درصد تخفیف]]</f>
        <v>0</v>
      </c>
      <c r="M532">
        <f>[1]!جدول1[[#This Row],[تعداد موجودی کالا]]</f>
        <v>264</v>
      </c>
      <c r="N532" t="str">
        <f>[1]!جدول1[[#This Row],[توضیحات محصول]]</f>
        <v>قیمت مصرف کننده  300,000 ریال می با شد که سود خرید شما از این محصول مبلغ 76,742 معادل %34 می باشد</v>
      </c>
    </row>
    <row r="533" spans="1:14" x14ac:dyDescent="0.25">
      <c r="A533" t="str">
        <f>[1]!جدول1[[#This Row],[نام محصول]]</f>
        <v>مارشمالو 50gr*24 ( قلب ) 26ف</v>
      </c>
      <c r="B533" t="str">
        <f>[1]!جدول1[[#This Row],[کد اختصاصی کالا (بارکد)]]</f>
        <v>10596</v>
      </c>
      <c r="C533" t="str">
        <f>[1]!جدول1[[#This Row],[گروه محصول]]</f>
        <v>پاستیل شیبا</v>
      </c>
      <c r="D533" t="str">
        <f>[1]!جدول1[[#This Row],[فروشگاه]]</f>
        <v>سن ایچ پخش شرکا</v>
      </c>
      <c r="E533" s="1">
        <v>204490</v>
      </c>
      <c r="F533">
        <f>[1]!جدول1[[#This Row],[تعداد فروش]]</f>
        <v>41</v>
      </c>
      <c r="G533">
        <f>[1]!جدول1[[#This Row],[قیمت خرید ]]</f>
        <v>177048</v>
      </c>
      <c r="H533" t="str">
        <f>[1]!جدول1[[#This Row],[واحد شمارش]]</f>
        <v>بسته</v>
      </c>
      <c r="I533">
        <f>[1]!جدول1[[#This Row],[تعداد در بسته ]]</f>
        <v>24</v>
      </c>
      <c r="J533" t="str">
        <f>[1]!جدول1[[#This Row],[واحد شمارش بسته ]]</f>
        <v>عدد</v>
      </c>
      <c r="K533" s="1">
        <v>4907760</v>
      </c>
      <c r="L533">
        <f>[1]!جدول1[[#This Row],[درصد تخفیف]]</f>
        <v>0</v>
      </c>
      <c r="M533">
        <f>[1]!جدول1[[#This Row],[تعداد موجودی کالا]]</f>
        <v>-5</v>
      </c>
      <c r="N533" t="str">
        <f>[1]!جدول1[[#This Row],[توضیحات محصول]]</f>
        <v>قیمت مصرف کننده  260,000 ریال می با شد که سود خرید شما از این محصول مبلغ 55,510 معادل %27 می باشد</v>
      </c>
    </row>
    <row r="534" spans="1:14" x14ac:dyDescent="0.25">
      <c r="A534" t="str">
        <f>[1]!جدول1[[#This Row],[نام محصول]]</f>
        <v xml:space="preserve">مارشمالو طنابی 100gr*16 ( تویستری ) 50ف </v>
      </c>
      <c r="B534" t="str">
        <f>[1]!جدول1[[#This Row],[کد اختصاصی کالا (بارکد)]]</f>
        <v>10597</v>
      </c>
      <c r="C534" t="str">
        <f>[1]!جدول1[[#This Row],[گروه محصول]]</f>
        <v>پاستیل شیبا</v>
      </c>
      <c r="D534" t="str">
        <f>[1]!جدول1[[#This Row],[فروشگاه]]</f>
        <v>سن ایچ پخش شرکا</v>
      </c>
      <c r="E534" s="1">
        <v>389506</v>
      </c>
      <c r="F534">
        <f>[1]!جدول1[[#This Row],[تعداد فروش]]</f>
        <v>224</v>
      </c>
      <c r="G534">
        <f>[1]!جدول1[[#This Row],[قیمت خرید ]]</f>
        <v>354096</v>
      </c>
      <c r="H534" t="str">
        <f>[1]!جدول1[[#This Row],[واحد شمارش]]</f>
        <v>بسته</v>
      </c>
      <c r="I534">
        <f>[1]!جدول1[[#This Row],[تعداد در بسته ]]</f>
        <v>16</v>
      </c>
      <c r="J534" t="str">
        <f>[1]!جدول1[[#This Row],[واحد شمارش بسته ]]</f>
        <v>عدد</v>
      </c>
      <c r="K534" s="1">
        <v>6232090</v>
      </c>
      <c r="L534">
        <f>[1]!جدول1[[#This Row],[درصد تخفیف]]</f>
        <v>0</v>
      </c>
      <c r="M534">
        <f>[1]!جدول1[[#This Row],[تعداد موجودی کالا]]</f>
        <v>32</v>
      </c>
      <c r="N534" t="str">
        <f>[1]!جدول1[[#This Row],[توضیحات محصول]]</f>
        <v>قیمت مصرف کننده  500,000 ریال می با شد که سود خرید شما از این محصول مبلغ 110,494 معادل %28 می باشد</v>
      </c>
    </row>
    <row r="535" spans="1:14" x14ac:dyDescent="0.25">
      <c r="A535" t="str">
        <f>[1]!جدول1[[#This Row],[نام محصول]]</f>
        <v>مارشمالو طنابی 100gr*16 ( هندوانه ) 50ف#</v>
      </c>
      <c r="B535" t="str">
        <f>[1]!جدول1[[#This Row],[کد اختصاصی کالا (بارکد)]]</f>
        <v>10598</v>
      </c>
      <c r="C535" t="str">
        <f>[1]!جدول1[[#This Row],[گروه محصول]]</f>
        <v>پاستیل شیبا</v>
      </c>
      <c r="D535" t="str">
        <f>[1]!جدول1[[#This Row],[فروشگاه]]</f>
        <v>سن ایچ پخش شرکا</v>
      </c>
      <c r="E535" s="1">
        <v>389506</v>
      </c>
      <c r="F535">
        <f>[1]!جدول1[[#This Row],[تعداد فروش]]</f>
        <v>192</v>
      </c>
      <c r="G535">
        <f>[1]!جدول1[[#This Row],[قیمت خرید ]]</f>
        <v>354096</v>
      </c>
      <c r="H535" t="str">
        <f>[1]!جدول1[[#This Row],[واحد شمارش]]</f>
        <v>بسته</v>
      </c>
      <c r="I535">
        <f>[1]!جدول1[[#This Row],[تعداد در بسته ]]</f>
        <v>16</v>
      </c>
      <c r="J535" t="str">
        <f>[1]!جدول1[[#This Row],[واحد شمارش بسته ]]</f>
        <v>عدد</v>
      </c>
      <c r="K535" s="1">
        <v>6232090</v>
      </c>
      <c r="L535">
        <f>[1]!جدول1[[#This Row],[درصد تخفیف]]</f>
        <v>0</v>
      </c>
      <c r="M535">
        <f>[1]!جدول1[[#This Row],[تعداد موجودی کالا]]</f>
        <v>80</v>
      </c>
      <c r="N535" t="str">
        <f>[1]!جدول1[[#This Row],[توضیحات محصول]]</f>
        <v>قیمت مصرف کننده  500,000 ریال می با شد که سود خرید شما از این محصول مبلغ 110,494 معادل %28 می باشد</v>
      </c>
    </row>
    <row r="536" spans="1:14" x14ac:dyDescent="0.25">
      <c r="A536" t="str">
        <f>[1]!جدول1[[#This Row],[نام محصول]]</f>
        <v>مارشمالو طنابی 120gr*16 ( هندوانه )</v>
      </c>
      <c r="B536" t="str">
        <f>[1]!جدول1[[#This Row],[کد اختصاصی کالا (بارکد)]]</f>
        <v>10599</v>
      </c>
      <c r="C536" t="str">
        <f>[1]!جدول1[[#This Row],[گروه محصول]]</f>
        <v>پاستیل شیبا</v>
      </c>
      <c r="D536" t="str">
        <f>[1]!جدول1[[#This Row],[فروشگاه]]</f>
        <v>سن ایچ پخش شرکا</v>
      </c>
      <c r="E536" s="1">
        <v>0</v>
      </c>
      <c r="F536">
        <f>[1]!جدول1[[#This Row],[تعداد فروش]]</f>
        <v>0</v>
      </c>
      <c r="G536">
        <f>[1]!جدول1[[#This Row],[قیمت خرید ]]</f>
        <v>0</v>
      </c>
      <c r="H536" t="str">
        <f>[1]!جدول1[[#This Row],[واحد شمارش]]</f>
        <v>بسته</v>
      </c>
      <c r="I536">
        <f>[1]!جدول1[[#This Row],[تعداد در بسته ]]</f>
        <v>16</v>
      </c>
      <c r="J536" t="str">
        <f>[1]!جدول1[[#This Row],[واحد شمارش بسته ]]</f>
        <v>عدد</v>
      </c>
      <c r="K536" s="1">
        <v>0</v>
      </c>
      <c r="L536">
        <f>[1]!جدول1[[#This Row],[درصد تخفیف]]</f>
        <v>0</v>
      </c>
      <c r="M536">
        <f>[1]!جدول1[[#This Row],[تعداد موجودی کالا]]</f>
        <v>0</v>
      </c>
      <c r="N53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37" spans="1:14" x14ac:dyDescent="0.25">
      <c r="A537" t="str">
        <f>[1]!جدول1[[#This Row],[نام محصول]]</f>
        <v>پف پفی شیبا 50gr*36  مغز دار شکلات کاکاءویی10ف</v>
      </c>
      <c r="B537" t="str">
        <f>[1]!جدول1[[#This Row],[کد اختصاصی کالا (بارکد)]]</f>
        <v>10600</v>
      </c>
      <c r="C537" t="str">
        <f>[1]!جدول1[[#This Row],[گروه محصول]]</f>
        <v>پاستیل شیبا</v>
      </c>
      <c r="D537" t="str">
        <f>[1]!جدول1[[#This Row],[فروشگاه]]</f>
        <v>سن ایچ پخش شرکا</v>
      </c>
      <c r="E537" s="1">
        <v>0</v>
      </c>
      <c r="F537">
        <f>[1]!جدول1[[#This Row],[تعداد فروش]]</f>
        <v>0</v>
      </c>
      <c r="G537">
        <f>[1]!جدول1[[#This Row],[قیمت خرید ]]</f>
        <v>80551</v>
      </c>
      <c r="H537" t="str">
        <f>[1]!جدول1[[#This Row],[واحد شمارش]]</f>
        <v>کارتن</v>
      </c>
      <c r="I537">
        <f>[1]!جدول1[[#This Row],[تعداد در بسته ]]</f>
        <v>36</v>
      </c>
      <c r="J537" t="str">
        <f>[1]!جدول1[[#This Row],[واحد شمارش بسته ]]</f>
        <v>عدد</v>
      </c>
      <c r="K537" s="1">
        <v>0</v>
      </c>
      <c r="L537">
        <f>[1]!جدول1[[#This Row],[درصد تخفیف]]</f>
        <v>0</v>
      </c>
      <c r="M537">
        <f>[1]!جدول1[[#This Row],[تعداد موجودی کالا]]</f>
        <v>0</v>
      </c>
      <c r="N537" t="str">
        <f>[1]!جدول1[[#This Row],[توضیحات محصول]]</f>
        <v>قیمت مصرف کننده  100,000 ریال می با شد که سود خرید شما از این محصول مبلغ 100,000 معادل %#DIV/0 می باشد</v>
      </c>
    </row>
    <row r="538" spans="1:14" x14ac:dyDescent="0.25">
      <c r="A538" t="str">
        <f>[1]!جدول1[[#This Row],[نام محصول]]</f>
        <v xml:space="preserve">پف پفی شیبا 50gr*36 دورنگ 26ف </v>
      </c>
      <c r="B538" t="str">
        <f>[1]!جدول1[[#This Row],[کد اختصاصی کالا (بارکد)]]</f>
        <v>10601</v>
      </c>
      <c r="C538" t="str">
        <f>[1]!جدول1[[#This Row],[گروه محصول]]</f>
        <v>پاستیل شیبا</v>
      </c>
      <c r="D538" t="str">
        <f>[1]!جدول1[[#This Row],[فروشگاه]]</f>
        <v>سن ایچ پخش شرکا</v>
      </c>
      <c r="E538" s="1">
        <v>204490</v>
      </c>
      <c r="F538">
        <f>[1]!جدول1[[#This Row],[تعداد فروش]]</f>
        <v>144</v>
      </c>
      <c r="G538">
        <f>[1]!جدول1[[#This Row],[قیمت خرید ]]</f>
        <v>177048</v>
      </c>
      <c r="H538" t="str">
        <f>[1]!جدول1[[#This Row],[واحد شمارش]]</f>
        <v>بسته</v>
      </c>
      <c r="I538">
        <f>[1]!جدول1[[#This Row],[تعداد در بسته ]]</f>
        <v>36</v>
      </c>
      <c r="J538" t="str">
        <f>[1]!جدول1[[#This Row],[واحد شمارش بسته ]]</f>
        <v>عدد</v>
      </c>
      <c r="K538" s="1">
        <v>7361640</v>
      </c>
      <c r="L538">
        <f>[1]!جدول1[[#This Row],[درصد تخفیف]]</f>
        <v>0</v>
      </c>
      <c r="M538">
        <f>[1]!جدول1[[#This Row],[تعداد موجودی کالا]]</f>
        <v>-71</v>
      </c>
      <c r="N538" t="str">
        <f>[1]!جدول1[[#This Row],[توضیحات محصول]]</f>
        <v>قیمت مصرف کننده  260,000 ریال می با شد که سود خرید شما از این محصول مبلغ 55,510 معادل %27 می باشد</v>
      </c>
    </row>
    <row r="539" spans="1:14" x14ac:dyDescent="0.25">
      <c r="A539" t="str">
        <f>[1]!جدول1[[#This Row],[نام محصول]]</f>
        <v>پف پفی شیبا 50gr*36 نارگیلی11500ف</v>
      </c>
      <c r="B539" t="str">
        <f>[1]!جدول1[[#This Row],[کد اختصاصی کالا (بارکد)]]</f>
        <v>10602</v>
      </c>
      <c r="C539" t="str">
        <f>[1]!جدول1[[#This Row],[گروه محصول]]</f>
        <v>پاستیل شیبا</v>
      </c>
      <c r="D539" t="str">
        <f>[1]!جدول1[[#This Row],[فروشگاه]]</f>
        <v>سن ایچ پخش شرکا</v>
      </c>
      <c r="E539" s="1">
        <v>85062</v>
      </c>
      <c r="F539">
        <f>[1]!جدول1[[#This Row],[تعداد فروش]]</f>
        <v>0</v>
      </c>
      <c r="G539">
        <f>[1]!جدول1[[#This Row],[قیمت خرید ]]</f>
        <v>80551</v>
      </c>
      <c r="H539" t="str">
        <f>[1]!جدول1[[#This Row],[واحد شمارش]]</f>
        <v>بسته</v>
      </c>
      <c r="I539">
        <f>[1]!جدول1[[#This Row],[تعداد در بسته ]]</f>
        <v>36</v>
      </c>
      <c r="J539" t="str">
        <f>[1]!جدول1[[#This Row],[واحد شمارش بسته ]]</f>
        <v>عدد</v>
      </c>
      <c r="K539" s="1">
        <v>3062227</v>
      </c>
      <c r="L539">
        <f>[1]!جدول1[[#This Row],[درصد تخفیف]]</f>
        <v>0</v>
      </c>
      <c r="M539">
        <f>[1]!جدول1[[#This Row],[تعداد موجودی کالا]]</f>
        <v>0</v>
      </c>
      <c r="N539" t="str">
        <f>[1]!جدول1[[#This Row],[توضیحات محصول]]</f>
        <v>قیمت مصرف کننده  100,000 ریال می با شد که سود خرید شما از این محصول مبلغ 14,938 معادل %18 می باشد</v>
      </c>
    </row>
    <row r="540" spans="1:14" x14ac:dyDescent="0.25">
      <c r="A540" t="str">
        <f>[1]!جدول1[[#This Row],[نام محصول]]</f>
        <v>پف پفی شیبا 50gr*36  .</v>
      </c>
      <c r="B540" t="str">
        <f>[1]!جدول1[[#This Row],[کد اختصاصی کالا (بارکد)]]</f>
        <v>10603</v>
      </c>
      <c r="C540" t="str">
        <f>[1]!جدول1[[#This Row],[گروه محصول]]</f>
        <v>پاستیل شیبا</v>
      </c>
      <c r="D540" t="str">
        <f>[1]!جدول1[[#This Row],[فروشگاه]]</f>
        <v>سن ایچ پخش شرکا</v>
      </c>
      <c r="E540" s="1">
        <v>218655</v>
      </c>
      <c r="F540">
        <f>[1]!جدول1[[#This Row],[تعداد فروش]]</f>
        <v>654</v>
      </c>
      <c r="G540">
        <f>[1]!جدول1[[#This Row],[قیمت خرید ]]</f>
        <v>209239</v>
      </c>
      <c r="H540" t="str">
        <f>[1]!جدول1[[#This Row],[واحد شمارش]]</f>
        <v>کارتن</v>
      </c>
      <c r="I540">
        <f>[1]!جدول1[[#This Row],[تعداد در بسته ]]</f>
        <v>36</v>
      </c>
      <c r="J540" t="str">
        <f>[1]!جدول1[[#This Row],[واحد شمارش بسته ]]</f>
        <v>عدد</v>
      </c>
      <c r="K540" s="1">
        <v>7871571</v>
      </c>
      <c r="L540">
        <f>[1]!جدول1[[#This Row],[درصد تخفیف]]</f>
        <v>0</v>
      </c>
      <c r="M540">
        <f>[1]!جدول1[[#This Row],[تعداد موجودی کالا]]</f>
        <v>593</v>
      </c>
      <c r="N540" t="str">
        <f>[1]!جدول1[[#This Row],[توضیحات محصول]]</f>
        <v>قیمت مصرف کننده  300,000 ریال می با شد که سود خرید شما از این محصول مبلغ 81,345 معادل %37 می باشد</v>
      </c>
    </row>
    <row r="541" spans="1:14" x14ac:dyDescent="0.25">
      <c r="A541" t="str">
        <f>[1]!جدول1[[#This Row],[نام محصول]]</f>
        <v>کروسان 50g*24 ( البالو )</v>
      </c>
      <c r="B541" t="str">
        <f>[1]!جدول1[[#This Row],[کد اختصاصی کالا (بارکد)]]</f>
        <v>10605</v>
      </c>
      <c r="C541" t="str">
        <f>[1]!جدول1[[#This Row],[گروه محصول]]</f>
        <v>کروسان شیبا</v>
      </c>
      <c r="D541" t="str">
        <f>[1]!جدول1[[#This Row],[فروشگاه]]</f>
        <v>سن ایچ پخش شرکا</v>
      </c>
      <c r="E541" s="1">
        <v>0</v>
      </c>
      <c r="F541">
        <f>[1]!جدول1[[#This Row],[تعداد فروش]]</f>
        <v>0</v>
      </c>
      <c r="G541">
        <f>[1]!جدول1[[#This Row],[قیمت خرید ]]</f>
        <v>0</v>
      </c>
      <c r="H541" t="str">
        <f>[1]!جدول1[[#This Row],[واحد شمارش]]</f>
        <v>کارتن</v>
      </c>
      <c r="I541">
        <f>[1]!جدول1[[#This Row],[تعداد در بسته ]]</f>
        <v>24</v>
      </c>
      <c r="J541" t="str">
        <f>[1]!جدول1[[#This Row],[واحد شمارش بسته ]]</f>
        <v>عدد</v>
      </c>
      <c r="K541" s="1">
        <v>0</v>
      </c>
      <c r="L541">
        <f>[1]!جدول1[[#This Row],[درصد تخفیف]]</f>
        <v>0</v>
      </c>
      <c r="M541">
        <f>[1]!جدول1[[#This Row],[تعداد موجودی کالا]]</f>
        <v>0</v>
      </c>
      <c r="N541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42" spans="1:14" x14ac:dyDescent="0.25">
      <c r="A542" t="str">
        <f>[1]!جدول1[[#This Row],[نام محصول]]</f>
        <v>کروسان 50g*24 ( کاکائو )</v>
      </c>
      <c r="B542" t="str">
        <f>[1]!جدول1[[#This Row],[کد اختصاصی کالا (بارکد)]]</f>
        <v>10606</v>
      </c>
      <c r="C542" t="str">
        <f>[1]!جدول1[[#This Row],[گروه محصول]]</f>
        <v>کروسان شیبا</v>
      </c>
      <c r="D542" t="str">
        <f>[1]!جدول1[[#This Row],[فروشگاه]]</f>
        <v>سن ایچ پخش شرکا</v>
      </c>
      <c r="E542" s="1">
        <v>0</v>
      </c>
      <c r="F542">
        <f>[1]!جدول1[[#This Row],[تعداد فروش]]</f>
        <v>0</v>
      </c>
      <c r="G542">
        <f>[1]!جدول1[[#This Row],[قیمت خرید ]]</f>
        <v>0</v>
      </c>
      <c r="H542" t="str">
        <f>[1]!جدول1[[#This Row],[واحد شمارش]]</f>
        <v>کارتن</v>
      </c>
      <c r="I542">
        <f>[1]!جدول1[[#This Row],[تعداد در بسته ]]</f>
        <v>24</v>
      </c>
      <c r="J542" t="str">
        <f>[1]!جدول1[[#This Row],[واحد شمارش بسته ]]</f>
        <v>عدد</v>
      </c>
      <c r="K542" s="1">
        <v>0</v>
      </c>
      <c r="L542">
        <f>[1]!جدول1[[#This Row],[درصد تخفیف]]</f>
        <v>0</v>
      </c>
      <c r="M542">
        <f>[1]!جدول1[[#This Row],[تعداد موجودی کالا]]</f>
        <v>0</v>
      </c>
      <c r="N542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43" spans="1:14" x14ac:dyDescent="0.25">
      <c r="A543" t="str">
        <f>[1]!جدول1[[#This Row],[نام محصول]]</f>
        <v>کروسان 50g*24 ( کرم کاکائو )</v>
      </c>
      <c r="B543" t="str">
        <f>[1]!جدول1[[#This Row],[کد اختصاصی کالا (بارکد)]]</f>
        <v>10607</v>
      </c>
      <c r="C543" t="str">
        <f>[1]!جدول1[[#This Row],[گروه محصول]]</f>
        <v>کروسان شیبا</v>
      </c>
      <c r="D543" t="str">
        <f>[1]!جدول1[[#This Row],[فروشگاه]]</f>
        <v>سن ایچ پخش شرکا</v>
      </c>
      <c r="E543" s="1">
        <v>0</v>
      </c>
      <c r="F543">
        <f>[1]!جدول1[[#This Row],[تعداد فروش]]</f>
        <v>0</v>
      </c>
      <c r="G543">
        <f>[1]!جدول1[[#This Row],[قیمت خرید ]]</f>
        <v>0</v>
      </c>
      <c r="H543" t="str">
        <f>[1]!جدول1[[#This Row],[واحد شمارش]]</f>
        <v>کارتن</v>
      </c>
      <c r="I543">
        <f>[1]!جدول1[[#This Row],[تعداد در بسته ]]</f>
        <v>24</v>
      </c>
      <c r="J543" t="str">
        <f>[1]!جدول1[[#This Row],[واحد شمارش بسته ]]</f>
        <v>عدد</v>
      </c>
      <c r="K543" s="1">
        <v>0</v>
      </c>
      <c r="L543">
        <f>[1]!جدول1[[#This Row],[درصد تخفیف]]</f>
        <v>0</v>
      </c>
      <c r="M543">
        <f>[1]!جدول1[[#This Row],[تعداد موجودی کالا]]</f>
        <v>0</v>
      </c>
      <c r="N543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44" spans="1:14" x14ac:dyDescent="0.25">
      <c r="A544" t="str">
        <f>[1]!جدول1[[#This Row],[نام محصول]]</f>
        <v>کروسان 50g*24 میلکی بان ( زرد آلو ) 11ف</v>
      </c>
      <c r="B544" t="str">
        <f>[1]!جدول1[[#This Row],[کد اختصاصی کالا (بارکد)]]</f>
        <v>10609</v>
      </c>
      <c r="C544" t="str">
        <f>[1]!جدول1[[#This Row],[گروه محصول]]</f>
        <v>کروسان شیبا</v>
      </c>
      <c r="D544" t="str">
        <f>[1]!جدول1[[#This Row],[فروشگاه]]</f>
        <v>سن ایچ پخش شرکا</v>
      </c>
      <c r="E544" s="1">
        <v>84717</v>
      </c>
      <c r="F544">
        <f>[1]!جدول1[[#This Row],[تعداد فروش]]</f>
        <v>0</v>
      </c>
      <c r="G544">
        <f>[1]!جدول1[[#This Row],[قیمت خرید ]]</f>
        <v>88524</v>
      </c>
      <c r="H544" t="str">
        <f>[1]!جدول1[[#This Row],[واحد شمارش]]</f>
        <v>کارتن</v>
      </c>
      <c r="I544">
        <f>[1]!جدول1[[#This Row],[تعداد در بسته ]]</f>
        <v>24</v>
      </c>
      <c r="J544" t="str">
        <f>[1]!جدول1[[#This Row],[واحد شمارش بسته ]]</f>
        <v>عدد</v>
      </c>
      <c r="K544" s="1">
        <v>2033219</v>
      </c>
      <c r="L544">
        <f>[1]!جدول1[[#This Row],[درصد تخفیف]]</f>
        <v>0</v>
      </c>
      <c r="M544">
        <f>[1]!جدول1[[#This Row],[تعداد موجودی کالا]]</f>
        <v>0</v>
      </c>
      <c r="N544" t="str">
        <f>[1]!جدول1[[#This Row],[توضیحات محصول]]</f>
        <v>قیمت مصرف کننده  110,000 ریال می با شد که سود خرید شما از این محصول مبلغ 25,283 معادل %30 می باشد</v>
      </c>
    </row>
    <row r="545" spans="1:14" x14ac:dyDescent="0.25">
      <c r="A545" t="str">
        <f>[1]!جدول1[[#This Row],[نام محصول]]</f>
        <v xml:space="preserve">50g*24 میلکی بان ( کرم کاکائو ) 14ف </v>
      </c>
      <c r="B545" t="str">
        <f>[1]!جدول1[[#This Row],[کد اختصاصی کالا (بارکد)]]</f>
        <v>10610</v>
      </c>
      <c r="C545" t="str">
        <f>[1]!جدول1[[#This Row],[گروه محصول]]</f>
        <v>کروسان شیبا</v>
      </c>
      <c r="D545" t="str">
        <f>[1]!جدول1[[#This Row],[فروشگاه]]</f>
        <v>سن ایچ پخش شرکا</v>
      </c>
      <c r="E545" s="1">
        <v>107822</v>
      </c>
      <c r="F545">
        <f>[1]!جدول1[[#This Row],[تعداد فروش]]</f>
        <v>0</v>
      </c>
      <c r="G545">
        <f>[1]!جدول1[[#This Row],[قیمت خرید ]]</f>
        <v>112667</v>
      </c>
      <c r="H545" t="str">
        <f>[1]!جدول1[[#This Row],[واحد شمارش]]</f>
        <v>کارتن</v>
      </c>
      <c r="I545">
        <f>[1]!جدول1[[#This Row],[تعداد در بسته ]]</f>
        <v>24</v>
      </c>
      <c r="J545" t="str">
        <f>[1]!جدول1[[#This Row],[واحد شمارش بسته ]]</f>
        <v>عدد</v>
      </c>
      <c r="K545" s="1">
        <v>2587736</v>
      </c>
      <c r="L545">
        <f>[1]!جدول1[[#This Row],[درصد تخفیف]]</f>
        <v>0</v>
      </c>
      <c r="M545">
        <f>[1]!جدول1[[#This Row],[تعداد موجودی کالا]]</f>
        <v>0</v>
      </c>
      <c r="N545" t="str">
        <f>[1]!جدول1[[#This Row],[توضیحات محصول]]</f>
        <v>قیمت مصرف کننده  140,000 ریال می با شد که سود خرید شما از این محصول مبلغ 32,178 معادل %30 می باشد</v>
      </c>
    </row>
    <row r="546" spans="1:14" x14ac:dyDescent="0.25">
      <c r="A546" t="str">
        <f>[1]!جدول1[[#This Row],[نام محصول]]</f>
        <v>کروسان 50g*24 ( البالو ) 12ف#</v>
      </c>
      <c r="B546" t="str">
        <f>[1]!جدول1[[#This Row],[کد اختصاصی کالا (بارکد)]]</f>
        <v>10611</v>
      </c>
      <c r="C546" t="str">
        <f>[1]!جدول1[[#This Row],[گروه محصول]]</f>
        <v>کروسان شیبا</v>
      </c>
      <c r="D546" t="str">
        <f>[1]!جدول1[[#This Row],[فروشگاه]]</f>
        <v>سن ایچ پخش شرکا</v>
      </c>
      <c r="E546" s="1">
        <v>92419</v>
      </c>
      <c r="F546">
        <f>[1]!جدول1[[#This Row],[تعداد فروش]]</f>
        <v>0</v>
      </c>
      <c r="G546">
        <f>[1]!جدول1[[#This Row],[قیمت خرید ]]</f>
        <v>96572</v>
      </c>
      <c r="H546" t="str">
        <f>[1]!جدول1[[#This Row],[واحد شمارش]]</f>
        <v>کارتن</v>
      </c>
      <c r="I546">
        <f>[1]!جدول1[[#This Row],[تعداد در بسته ]]</f>
        <v>36</v>
      </c>
      <c r="J546" t="str">
        <f>[1]!جدول1[[#This Row],[واحد شمارش بسته ]]</f>
        <v>عدد</v>
      </c>
      <c r="K546" s="1">
        <v>3327099</v>
      </c>
      <c r="L546">
        <f>[1]!جدول1[[#This Row],[درصد تخفیف]]</f>
        <v>0</v>
      </c>
      <c r="M546">
        <f>[1]!جدول1[[#This Row],[تعداد موجودی کالا]]</f>
        <v>30</v>
      </c>
      <c r="N546" t="str">
        <f>[1]!جدول1[[#This Row],[توضیحات محصول]]</f>
        <v>قیمت مصرف کننده  120,000 ریال می با شد که سود خرید شما از این محصول مبلغ 27,581 معادل %30 می باشد</v>
      </c>
    </row>
    <row r="547" spans="1:14" x14ac:dyDescent="0.25">
      <c r="A547" t="str">
        <f>[1]!جدول1[[#This Row],[نام محصول]]</f>
        <v xml:space="preserve">* کروسان 50g*24 ( فندوق ) 12ف </v>
      </c>
      <c r="B547" t="str">
        <f>[1]!جدول1[[#This Row],[کد اختصاصی کالا (بارکد)]]</f>
        <v>10612</v>
      </c>
      <c r="C547" t="str">
        <f>[1]!جدول1[[#This Row],[گروه محصول]]</f>
        <v>کروسان شیبا</v>
      </c>
      <c r="D547" t="str">
        <f>[1]!جدول1[[#This Row],[فروشگاه]]</f>
        <v>سن ایچ پخش شرکا</v>
      </c>
      <c r="E547" s="1">
        <v>92419</v>
      </c>
      <c r="F547">
        <f>[1]!جدول1[[#This Row],[تعداد فروش]]</f>
        <v>0</v>
      </c>
      <c r="G547">
        <f>[1]!جدول1[[#This Row],[قیمت خرید ]]</f>
        <v>96572</v>
      </c>
      <c r="H547" t="str">
        <f>[1]!جدول1[[#This Row],[واحد شمارش]]</f>
        <v>کارتن</v>
      </c>
      <c r="I547">
        <f>[1]!جدول1[[#This Row],[تعداد در بسته ]]</f>
        <v>36</v>
      </c>
      <c r="J547" t="str">
        <f>[1]!جدول1[[#This Row],[واحد شمارش بسته ]]</f>
        <v>عدد</v>
      </c>
      <c r="K547" s="1">
        <v>3327099</v>
      </c>
      <c r="L547">
        <f>[1]!جدول1[[#This Row],[درصد تخفیف]]</f>
        <v>0</v>
      </c>
      <c r="M547">
        <f>[1]!جدول1[[#This Row],[تعداد موجودی کالا]]</f>
        <v>0</v>
      </c>
      <c r="N547" t="str">
        <f>[1]!جدول1[[#This Row],[توضیحات محصول]]</f>
        <v>قیمت مصرف کننده  120,000 ریال می با شد که سود خرید شما از این محصول مبلغ 27,581 معادل %30 می باشد</v>
      </c>
    </row>
    <row r="548" spans="1:14" x14ac:dyDescent="0.25">
      <c r="A548" t="str">
        <f>[1]!جدول1[[#This Row],[نام محصول]]</f>
        <v xml:space="preserve">* کروسان 50g*36 ( کرم کاکائو ) 14ف  </v>
      </c>
      <c r="B548" t="str">
        <f>[1]!جدول1[[#This Row],[کد اختصاصی کالا (بارکد)]]</f>
        <v>10613</v>
      </c>
      <c r="C548" t="str">
        <f>[1]!جدول1[[#This Row],[گروه محصول]]</f>
        <v>کروسان شیبا</v>
      </c>
      <c r="D548" t="str">
        <f>[1]!جدول1[[#This Row],[فروشگاه]]</f>
        <v>سن ایچ پخش شرکا</v>
      </c>
      <c r="E548" s="1">
        <v>84983</v>
      </c>
      <c r="F548">
        <f>[1]!جدول1[[#This Row],[تعداد فروش]]</f>
        <v>3744</v>
      </c>
      <c r="G548">
        <f>[1]!جدول1[[#This Row],[قیمت خرید ]]</f>
        <v>112667</v>
      </c>
      <c r="H548" t="str">
        <f>[1]!جدول1[[#This Row],[واحد شمارش]]</f>
        <v>کارتن</v>
      </c>
      <c r="I548">
        <f>[1]!جدول1[[#This Row],[تعداد در بسته ]]</f>
        <v>36</v>
      </c>
      <c r="J548" t="str">
        <f>[1]!جدول1[[#This Row],[واحد شمارش بسته ]]</f>
        <v>عدد</v>
      </c>
      <c r="K548" s="1">
        <v>3059401</v>
      </c>
      <c r="L548">
        <f>[1]!جدول1[[#This Row],[درصد تخفیف]]</f>
        <v>0</v>
      </c>
      <c r="M548">
        <f>[1]!جدول1[[#This Row],[تعداد موجودی کالا]]</f>
        <v>1656</v>
      </c>
      <c r="N548" t="str">
        <f>[1]!جدول1[[#This Row],[توضیحات محصول]]</f>
        <v>قیمت مصرف کننده  140,000 ریال می با شد که سود خرید شما از این محصول مبلغ 55,017 معادل %65 می باشد</v>
      </c>
    </row>
    <row r="549" spans="1:14" x14ac:dyDescent="0.25">
      <c r="A549" t="str">
        <f>[1]!جدول1[[#This Row],[نام محصول]]</f>
        <v>کروسان 50g*24 ( کرم کاکائو ) 12ف</v>
      </c>
      <c r="B549" t="str">
        <f>[1]!جدول1[[#This Row],[کد اختصاصی کالا (بارکد)]]</f>
        <v>10614</v>
      </c>
      <c r="C549" t="str">
        <f>[1]!جدول1[[#This Row],[گروه محصول]]</f>
        <v>کروسان شیبا</v>
      </c>
      <c r="D549" t="str">
        <f>[1]!جدول1[[#This Row],[فروشگاه]]</f>
        <v>سن ایچ پخش شرکا</v>
      </c>
      <c r="E549" s="1">
        <v>92419</v>
      </c>
      <c r="F549">
        <f>[1]!جدول1[[#This Row],[تعداد فروش]]</f>
        <v>0</v>
      </c>
      <c r="G549">
        <f>[1]!جدول1[[#This Row],[قیمت خرید ]]</f>
        <v>96572</v>
      </c>
      <c r="H549" t="str">
        <f>[1]!جدول1[[#This Row],[واحد شمارش]]</f>
        <v>کارتن</v>
      </c>
      <c r="I549">
        <f>[1]!جدول1[[#This Row],[تعداد در بسته ]]</f>
        <v>36</v>
      </c>
      <c r="J549" t="str">
        <f>[1]!جدول1[[#This Row],[واحد شمارش بسته ]]</f>
        <v>عدد</v>
      </c>
      <c r="K549" s="1">
        <v>3327099</v>
      </c>
      <c r="L549">
        <f>[1]!جدول1[[#This Row],[درصد تخفیف]]</f>
        <v>0</v>
      </c>
      <c r="M549">
        <f>[1]!جدول1[[#This Row],[تعداد موجودی کالا]]</f>
        <v>0</v>
      </c>
      <c r="N549" t="str">
        <f>[1]!جدول1[[#This Row],[توضیحات محصول]]</f>
        <v>قیمت مصرف کننده  120,000 ریال می با شد که سود خرید شما از این محصول مبلغ 27,581 معادل %30 می باشد</v>
      </c>
    </row>
    <row r="550" spans="1:14" x14ac:dyDescent="0.25">
      <c r="A550" t="str">
        <f>[1]!جدول1[[#This Row],[نام محصول]]</f>
        <v>کروسان 50g*24 ( رول سیب دارچین ) 11ف</v>
      </c>
      <c r="B550" t="str">
        <f>[1]!جدول1[[#This Row],[کد اختصاصی کالا (بارکد)]]</f>
        <v>10615</v>
      </c>
      <c r="C550" t="str">
        <f>[1]!جدول1[[#This Row],[گروه محصول]]</f>
        <v>کروسان شیبا</v>
      </c>
      <c r="D550" t="str">
        <f>[1]!جدول1[[#This Row],[فروشگاه]]</f>
        <v>سن ایچ پخش شرکا</v>
      </c>
      <c r="E550" s="1">
        <v>84717</v>
      </c>
      <c r="F550">
        <f>[1]!جدول1[[#This Row],[تعداد فروش]]</f>
        <v>0</v>
      </c>
      <c r="G550">
        <f>[1]!جدول1[[#This Row],[قیمت خرید ]]</f>
        <v>88524</v>
      </c>
      <c r="H550" t="str">
        <f>[1]!جدول1[[#This Row],[واحد شمارش]]</f>
        <v>کارتن</v>
      </c>
      <c r="I550">
        <f>[1]!جدول1[[#This Row],[تعداد در بسته ]]</f>
        <v>36</v>
      </c>
      <c r="J550" t="str">
        <f>[1]!جدول1[[#This Row],[واحد شمارش بسته ]]</f>
        <v>عدد</v>
      </c>
      <c r="K550" s="1">
        <v>3049829</v>
      </c>
      <c r="L550">
        <f>[1]!جدول1[[#This Row],[درصد تخفیف]]</f>
        <v>0</v>
      </c>
      <c r="M550">
        <f>[1]!جدول1[[#This Row],[تعداد موجودی کالا]]</f>
        <v>0</v>
      </c>
      <c r="N550" t="str">
        <f>[1]!جدول1[[#This Row],[توضیحات محصول]]</f>
        <v>قیمت مصرف کننده  110,000 ریال می با شد که سود خرید شما از این محصول مبلغ 25,283 معادل %30 می باشد</v>
      </c>
    </row>
    <row r="551" spans="1:14" x14ac:dyDescent="0.25">
      <c r="A551" t="str">
        <f>[1]!جدول1[[#This Row],[نام محصول]]</f>
        <v>* پودرژله ( انار ) 25ف</v>
      </c>
      <c r="B551" t="str">
        <f>[1]!جدول1[[#This Row],[کد اختصاصی کالا (بارکد)]]</f>
        <v>10616</v>
      </c>
      <c r="C551" t="str">
        <f>[1]!جدول1[[#This Row],[گروه محصول]]</f>
        <v>پودر ژله شیبا</v>
      </c>
      <c r="D551" t="str">
        <f>[1]!جدول1[[#This Row],[فروشگاه]]</f>
        <v>سن ایچ پخش شرکا</v>
      </c>
      <c r="E551" s="1">
        <v>168947</v>
      </c>
      <c r="F551">
        <f>[1]!جدول1[[#This Row],[تعداد فروش]]</f>
        <v>60</v>
      </c>
      <c r="G551">
        <f>[1]!جدول1[[#This Row],[قیمت خرید ]]</f>
        <v>204784</v>
      </c>
      <c r="H551" t="str">
        <f>[1]!جدول1[[#This Row],[واحد شمارش]]</f>
        <v>بسته</v>
      </c>
      <c r="I551">
        <f>[1]!جدول1[[#This Row],[تعداد در بسته ]]</f>
        <v>12</v>
      </c>
      <c r="J551" t="str">
        <f>[1]!جدول1[[#This Row],[واحد شمارش بسته ]]</f>
        <v>عدد</v>
      </c>
      <c r="K551" s="1">
        <v>2027362</v>
      </c>
      <c r="L551">
        <f>[1]!جدول1[[#This Row],[درصد تخفیف]]</f>
        <v>0</v>
      </c>
      <c r="M551">
        <f>[1]!جدول1[[#This Row],[تعداد موجودی کالا]]</f>
        <v>1274</v>
      </c>
      <c r="N551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2" spans="1:14" x14ac:dyDescent="0.25">
      <c r="A552" t="str">
        <f>[1]!جدول1[[#This Row],[نام محصول]]</f>
        <v>* پودرژله ( انبه ) 25ف#</v>
      </c>
      <c r="B552" t="str">
        <f>[1]!جدول1[[#This Row],[کد اختصاصی کالا (بارکد)]]</f>
        <v>10617</v>
      </c>
      <c r="C552" t="str">
        <f>[1]!جدول1[[#This Row],[گروه محصول]]</f>
        <v>پودر ژله شیبا</v>
      </c>
      <c r="D552" t="str">
        <f>[1]!جدول1[[#This Row],[فروشگاه]]</f>
        <v>سن ایچ پخش شرکا</v>
      </c>
      <c r="E552" s="1">
        <v>168947</v>
      </c>
      <c r="F552">
        <f>[1]!جدول1[[#This Row],[تعداد فروش]]</f>
        <v>0</v>
      </c>
      <c r="G552">
        <f>[1]!جدول1[[#This Row],[قیمت خرید ]]</f>
        <v>0</v>
      </c>
      <c r="H552" t="str">
        <f>[1]!جدول1[[#This Row],[واحد شمارش]]</f>
        <v>بسته</v>
      </c>
      <c r="I552">
        <f>[1]!جدول1[[#This Row],[تعداد در بسته ]]</f>
        <v>12</v>
      </c>
      <c r="J552" t="str">
        <f>[1]!جدول1[[#This Row],[واحد شمارش بسته ]]</f>
        <v>عدد</v>
      </c>
      <c r="K552" s="1">
        <v>2027362</v>
      </c>
      <c r="L552">
        <f>[1]!جدول1[[#This Row],[درصد تخفیف]]</f>
        <v>0</v>
      </c>
      <c r="M552">
        <f>[1]!جدول1[[#This Row],[تعداد موجودی کالا]]</f>
        <v>0</v>
      </c>
      <c r="N552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3" spans="1:14" x14ac:dyDescent="0.25">
      <c r="A553" t="str">
        <f>[1]!جدول1[[#This Row],[نام محصول]]</f>
        <v>* پودرژله ( البالو ) 25ف</v>
      </c>
      <c r="B553" t="str">
        <f>[1]!جدول1[[#This Row],[کد اختصاصی کالا (بارکد)]]</f>
        <v>10618</v>
      </c>
      <c r="C553" t="str">
        <f>[1]!جدول1[[#This Row],[گروه محصول]]</f>
        <v>پودر ژله شیبا</v>
      </c>
      <c r="D553" t="str">
        <f>[1]!جدول1[[#This Row],[فروشگاه]]</f>
        <v>سن ایچ پخش شرکا</v>
      </c>
      <c r="E553" s="1">
        <v>168947</v>
      </c>
      <c r="F553">
        <f>[1]!جدول1[[#This Row],[تعداد فروش]]</f>
        <v>60</v>
      </c>
      <c r="G553">
        <f>[1]!جدول1[[#This Row],[قیمت خرید ]]</f>
        <v>204784</v>
      </c>
      <c r="H553" t="str">
        <f>[1]!جدول1[[#This Row],[واحد شمارش]]</f>
        <v>بسته</v>
      </c>
      <c r="I553">
        <f>[1]!جدول1[[#This Row],[تعداد در بسته ]]</f>
        <v>12</v>
      </c>
      <c r="J553" t="str">
        <f>[1]!جدول1[[#This Row],[واحد شمارش بسته ]]</f>
        <v>عدد</v>
      </c>
      <c r="K553" s="1">
        <v>2027362</v>
      </c>
      <c r="L553">
        <f>[1]!جدول1[[#This Row],[درصد تخفیف]]</f>
        <v>0</v>
      </c>
      <c r="M553">
        <f>[1]!جدول1[[#This Row],[تعداد موجودی کالا]]</f>
        <v>101</v>
      </c>
      <c r="N553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4" spans="1:14" x14ac:dyDescent="0.25">
      <c r="A554" t="str">
        <f>[1]!جدول1[[#This Row],[نام محصول]]</f>
        <v xml:space="preserve">* پودرژله ( الوئه ورا ) 25ف </v>
      </c>
      <c r="B554" t="str">
        <f>[1]!جدول1[[#This Row],[کد اختصاصی کالا (بارکد)]]</f>
        <v>10619</v>
      </c>
      <c r="C554" t="str">
        <f>[1]!جدول1[[#This Row],[گروه محصول]]</f>
        <v>پودر ژله شیبا</v>
      </c>
      <c r="D554" t="str">
        <f>[1]!جدول1[[#This Row],[فروشگاه]]</f>
        <v>سن ایچ پخش شرکا</v>
      </c>
      <c r="E554" s="1">
        <v>168947</v>
      </c>
      <c r="F554">
        <f>[1]!جدول1[[#This Row],[تعداد فروش]]</f>
        <v>0</v>
      </c>
      <c r="G554">
        <f>[1]!جدول1[[#This Row],[قیمت خرید ]]</f>
        <v>204784</v>
      </c>
      <c r="H554" t="str">
        <f>[1]!جدول1[[#This Row],[واحد شمارش]]</f>
        <v>بسته</v>
      </c>
      <c r="I554">
        <f>[1]!جدول1[[#This Row],[تعداد در بسته ]]</f>
        <v>12</v>
      </c>
      <c r="J554" t="str">
        <f>[1]!جدول1[[#This Row],[واحد شمارش بسته ]]</f>
        <v>عدد</v>
      </c>
      <c r="K554" s="1">
        <v>2027362</v>
      </c>
      <c r="L554">
        <f>[1]!جدول1[[#This Row],[درصد تخفیف]]</f>
        <v>0</v>
      </c>
      <c r="M554">
        <f>[1]!جدول1[[#This Row],[تعداد موجودی کالا]]</f>
        <v>0</v>
      </c>
      <c r="N554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5" spans="1:14" x14ac:dyDescent="0.25">
      <c r="A555" t="str">
        <f>[1]!جدول1[[#This Row],[نام محصول]]</f>
        <v>پودرژله ( اناناس ) 25ف</v>
      </c>
      <c r="B555" t="str">
        <f>[1]!جدول1[[#This Row],[کد اختصاصی کالا (بارکد)]]</f>
        <v>10620</v>
      </c>
      <c r="C555" t="str">
        <f>[1]!جدول1[[#This Row],[گروه محصول]]</f>
        <v>پودر ژله شیبا</v>
      </c>
      <c r="D555" t="str">
        <f>[1]!جدول1[[#This Row],[فروشگاه]]</f>
        <v>سن ایچ پخش شرکا</v>
      </c>
      <c r="E555" s="1">
        <v>168947</v>
      </c>
      <c r="F555">
        <f>[1]!جدول1[[#This Row],[تعداد فروش]]</f>
        <v>0</v>
      </c>
      <c r="G555">
        <f>[1]!جدول1[[#This Row],[قیمت خرید ]]</f>
        <v>204784</v>
      </c>
      <c r="H555" t="str">
        <f>[1]!جدول1[[#This Row],[واحد شمارش]]</f>
        <v>بسته</v>
      </c>
      <c r="I555">
        <f>[1]!جدول1[[#This Row],[تعداد در بسته ]]</f>
        <v>12</v>
      </c>
      <c r="J555" t="str">
        <f>[1]!جدول1[[#This Row],[واحد شمارش بسته ]]</f>
        <v>عدد</v>
      </c>
      <c r="K555" s="1">
        <v>2027362</v>
      </c>
      <c r="L555">
        <f>[1]!جدول1[[#This Row],[درصد تخفیف]]</f>
        <v>0</v>
      </c>
      <c r="M555">
        <f>[1]!جدول1[[#This Row],[تعداد موجودی کالا]]</f>
        <v>0</v>
      </c>
      <c r="N555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6" spans="1:14" x14ac:dyDescent="0.25">
      <c r="A556" t="str">
        <f>[1]!جدول1[[#This Row],[نام محصول]]</f>
        <v>پودرژله ( بلک بری توت سیاه ) 25ف</v>
      </c>
      <c r="B556" t="str">
        <f>[1]!جدول1[[#This Row],[کد اختصاصی کالا (بارکد)]]</f>
        <v>10621</v>
      </c>
      <c r="C556" t="str">
        <f>[1]!جدول1[[#This Row],[گروه محصول]]</f>
        <v>پودر ژله شیبا</v>
      </c>
      <c r="D556" t="str">
        <f>[1]!جدول1[[#This Row],[فروشگاه]]</f>
        <v>سن ایچ پخش شرکا</v>
      </c>
      <c r="E556" s="1">
        <v>168947</v>
      </c>
      <c r="F556">
        <f>[1]!جدول1[[#This Row],[تعداد فروش]]</f>
        <v>0</v>
      </c>
      <c r="G556">
        <f>[1]!جدول1[[#This Row],[قیمت خرید ]]</f>
        <v>204784</v>
      </c>
      <c r="H556" t="str">
        <f>[1]!جدول1[[#This Row],[واحد شمارش]]</f>
        <v>بسته</v>
      </c>
      <c r="I556">
        <f>[1]!جدول1[[#This Row],[تعداد در بسته ]]</f>
        <v>12</v>
      </c>
      <c r="J556" t="str">
        <f>[1]!جدول1[[#This Row],[واحد شمارش بسته ]]</f>
        <v>عدد</v>
      </c>
      <c r="K556" s="1">
        <v>2027362</v>
      </c>
      <c r="L556">
        <f>[1]!جدول1[[#This Row],[درصد تخفیف]]</f>
        <v>0</v>
      </c>
      <c r="M556">
        <f>[1]!جدول1[[#This Row],[تعداد موجودی کالا]]</f>
        <v>96</v>
      </c>
      <c r="N556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7" spans="1:14" x14ac:dyDescent="0.25">
      <c r="A557" t="str">
        <f>[1]!جدول1[[#This Row],[نام محصول]]</f>
        <v>* پودرژله ( بلوبری ) 25ف</v>
      </c>
      <c r="B557" t="str">
        <f>[1]!جدول1[[#This Row],[کد اختصاصی کالا (بارکد)]]</f>
        <v>10622</v>
      </c>
      <c r="C557" t="str">
        <f>[1]!جدول1[[#This Row],[گروه محصول]]</f>
        <v>پودر ژله شیبا</v>
      </c>
      <c r="D557" t="str">
        <f>[1]!جدول1[[#This Row],[فروشگاه]]</f>
        <v>سن ایچ پخش شرکا</v>
      </c>
      <c r="E557" s="1">
        <v>168947</v>
      </c>
      <c r="F557">
        <f>[1]!جدول1[[#This Row],[تعداد فروش]]</f>
        <v>132</v>
      </c>
      <c r="G557">
        <f>[1]!جدول1[[#This Row],[قیمت خرید ]]</f>
        <v>204784</v>
      </c>
      <c r="H557" t="str">
        <f>[1]!جدول1[[#This Row],[واحد شمارش]]</f>
        <v>بسته</v>
      </c>
      <c r="I557">
        <f>[1]!جدول1[[#This Row],[تعداد در بسته ]]</f>
        <v>12</v>
      </c>
      <c r="J557" t="str">
        <f>[1]!جدول1[[#This Row],[واحد شمارش بسته ]]</f>
        <v>عدد</v>
      </c>
      <c r="K557" s="1">
        <v>2027362</v>
      </c>
      <c r="L557">
        <f>[1]!جدول1[[#This Row],[درصد تخفیف]]</f>
        <v>0</v>
      </c>
      <c r="M557">
        <f>[1]!جدول1[[#This Row],[تعداد موجودی کالا]]</f>
        <v>1095</v>
      </c>
      <c r="N557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8" spans="1:14" x14ac:dyDescent="0.25">
      <c r="A558" t="str">
        <f>[1]!جدول1[[#This Row],[نام محصول]]</f>
        <v>* پودرژله ( پرتقال ) 25ف</v>
      </c>
      <c r="B558" t="str">
        <f>[1]!جدول1[[#This Row],[کد اختصاصی کالا (بارکد)]]</f>
        <v>10623</v>
      </c>
      <c r="C558" t="str">
        <f>[1]!جدول1[[#This Row],[گروه محصول]]</f>
        <v>پودر ژله شیبا</v>
      </c>
      <c r="D558" t="str">
        <f>[1]!جدول1[[#This Row],[فروشگاه]]</f>
        <v>سن ایچ پخش شرکا</v>
      </c>
      <c r="E558" s="1">
        <v>168947</v>
      </c>
      <c r="F558">
        <f>[1]!جدول1[[#This Row],[تعداد فروش]]</f>
        <v>72</v>
      </c>
      <c r="G558">
        <f>[1]!جدول1[[#This Row],[قیمت خرید ]]</f>
        <v>204784</v>
      </c>
      <c r="H558" t="str">
        <f>[1]!جدول1[[#This Row],[واحد شمارش]]</f>
        <v>بسته</v>
      </c>
      <c r="I558">
        <f>[1]!جدول1[[#This Row],[تعداد در بسته ]]</f>
        <v>12</v>
      </c>
      <c r="J558" t="str">
        <f>[1]!جدول1[[#This Row],[واحد شمارش بسته ]]</f>
        <v>عدد</v>
      </c>
      <c r="K558" s="1">
        <v>2027362</v>
      </c>
      <c r="L558">
        <f>[1]!جدول1[[#This Row],[درصد تخفیف]]</f>
        <v>0</v>
      </c>
      <c r="M558">
        <f>[1]!جدول1[[#This Row],[تعداد موجودی کالا]]</f>
        <v>522</v>
      </c>
      <c r="N558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59" spans="1:14" x14ac:dyDescent="0.25">
      <c r="A559" t="str">
        <f>[1]!جدول1[[#This Row],[نام محصول]]</f>
        <v xml:space="preserve">پودرژله ( پینا کولادا ) </v>
      </c>
      <c r="B559" t="str">
        <f>[1]!جدول1[[#This Row],[کد اختصاصی کالا (بارکد)]]</f>
        <v>10624</v>
      </c>
      <c r="C559" t="str">
        <f>[1]!جدول1[[#This Row],[گروه محصول]]</f>
        <v>پودر ژله شیبا</v>
      </c>
      <c r="D559" t="str">
        <f>[1]!جدول1[[#This Row],[فروشگاه]]</f>
        <v>سن ایچ پخش شرکا</v>
      </c>
      <c r="E559" s="1">
        <v>0</v>
      </c>
      <c r="F559">
        <f>[1]!جدول1[[#This Row],[تعداد فروش]]</f>
        <v>0</v>
      </c>
      <c r="G559">
        <f>[1]!جدول1[[#This Row],[قیمت خرید ]]</f>
        <v>0</v>
      </c>
      <c r="H559" t="str">
        <f>[1]!جدول1[[#This Row],[واحد شمارش]]</f>
        <v>بسته</v>
      </c>
      <c r="I559">
        <f>[1]!جدول1[[#This Row],[تعداد در بسته ]]</f>
        <v>12</v>
      </c>
      <c r="J559" t="str">
        <f>[1]!جدول1[[#This Row],[واحد شمارش بسته ]]</f>
        <v>عدد</v>
      </c>
      <c r="K559" s="1">
        <v>0</v>
      </c>
      <c r="L559">
        <f>[1]!جدول1[[#This Row],[درصد تخفیف]]</f>
        <v>0</v>
      </c>
      <c r="M559">
        <f>[1]!جدول1[[#This Row],[تعداد موجودی کالا]]</f>
        <v>0</v>
      </c>
      <c r="N559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60" spans="1:14" x14ac:dyDescent="0.25">
      <c r="A560" t="str">
        <f>[1]!جدول1[[#This Row],[نام محصول]]</f>
        <v>* پودرژله ( تمشک ) 25ف</v>
      </c>
      <c r="B560" t="str">
        <f>[1]!جدول1[[#This Row],[کد اختصاصی کالا (بارکد)]]</f>
        <v>10625</v>
      </c>
      <c r="C560" t="str">
        <f>[1]!جدول1[[#This Row],[گروه محصول]]</f>
        <v>پودر ژله شیبا</v>
      </c>
      <c r="D560" t="str">
        <f>[1]!جدول1[[#This Row],[فروشگاه]]</f>
        <v>سن ایچ پخش شرکا</v>
      </c>
      <c r="E560" s="1">
        <v>168947</v>
      </c>
      <c r="F560">
        <f>[1]!جدول1[[#This Row],[تعداد فروش]]</f>
        <v>0</v>
      </c>
      <c r="G560">
        <f>[1]!جدول1[[#This Row],[قیمت خرید ]]</f>
        <v>204784</v>
      </c>
      <c r="H560" t="str">
        <f>[1]!جدول1[[#This Row],[واحد شمارش]]</f>
        <v>بسته</v>
      </c>
      <c r="I560">
        <f>[1]!جدول1[[#This Row],[تعداد در بسته ]]</f>
        <v>12</v>
      </c>
      <c r="J560" t="str">
        <f>[1]!جدول1[[#This Row],[واحد شمارش بسته ]]</f>
        <v>عدد</v>
      </c>
      <c r="K560" s="1">
        <v>2027362</v>
      </c>
      <c r="L560">
        <f>[1]!جدول1[[#This Row],[درصد تخفیف]]</f>
        <v>0</v>
      </c>
      <c r="M560">
        <f>[1]!جدول1[[#This Row],[تعداد موجودی کالا]]</f>
        <v>330</v>
      </c>
      <c r="N560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1" spans="1:14" x14ac:dyDescent="0.25">
      <c r="A561" t="str">
        <f>[1]!جدول1[[#This Row],[نام محصول]]</f>
        <v>* پودرژله ( توت فرنگی ) 25ف</v>
      </c>
      <c r="B561" t="str">
        <f>[1]!جدول1[[#This Row],[کد اختصاصی کالا (بارکد)]]</f>
        <v>10626</v>
      </c>
      <c r="C561" t="str">
        <f>[1]!جدول1[[#This Row],[گروه محصول]]</f>
        <v>پودر ژله شیبا</v>
      </c>
      <c r="D561" t="str">
        <f>[1]!جدول1[[#This Row],[فروشگاه]]</f>
        <v>سن ایچ پخش شرکا</v>
      </c>
      <c r="E561" s="1">
        <v>168947</v>
      </c>
      <c r="F561">
        <f>[1]!جدول1[[#This Row],[تعداد فروش]]</f>
        <v>108</v>
      </c>
      <c r="G561">
        <f>[1]!جدول1[[#This Row],[قیمت خرید ]]</f>
        <v>204784</v>
      </c>
      <c r="H561" t="str">
        <f>[1]!جدول1[[#This Row],[واحد شمارش]]</f>
        <v>بسته</v>
      </c>
      <c r="I561">
        <f>[1]!جدول1[[#This Row],[تعداد در بسته ]]</f>
        <v>12</v>
      </c>
      <c r="J561" t="str">
        <f>[1]!جدول1[[#This Row],[واحد شمارش بسته ]]</f>
        <v>عدد</v>
      </c>
      <c r="K561" s="1">
        <v>2027362</v>
      </c>
      <c r="L561">
        <f>[1]!جدول1[[#This Row],[درصد تخفیف]]</f>
        <v>0</v>
      </c>
      <c r="M561">
        <f>[1]!جدول1[[#This Row],[تعداد موجودی کالا]]</f>
        <v>237</v>
      </c>
      <c r="N561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2" spans="1:14" x14ac:dyDescent="0.25">
      <c r="A562" t="str">
        <f>[1]!جدول1[[#This Row],[نام محصول]]</f>
        <v>* پودرژله ( طالبی )25ف</v>
      </c>
      <c r="B562" t="str">
        <f>[1]!جدول1[[#This Row],[کد اختصاصی کالا (بارکد)]]</f>
        <v>10627</v>
      </c>
      <c r="C562" t="str">
        <f>[1]!جدول1[[#This Row],[گروه محصول]]</f>
        <v>پودر ژله شیبا</v>
      </c>
      <c r="D562" t="str">
        <f>[1]!جدول1[[#This Row],[فروشگاه]]</f>
        <v>سن ایچ پخش شرکا</v>
      </c>
      <c r="E562" s="1">
        <v>168947</v>
      </c>
      <c r="F562">
        <f>[1]!جدول1[[#This Row],[تعداد فروش]]</f>
        <v>72</v>
      </c>
      <c r="G562">
        <f>[1]!جدول1[[#This Row],[قیمت خرید ]]</f>
        <v>204784</v>
      </c>
      <c r="H562" t="str">
        <f>[1]!جدول1[[#This Row],[واحد شمارش]]</f>
        <v>بسته</v>
      </c>
      <c r="I562">
        <f>[1]!جدول1[[#This Row],[تعداد در بسته ]]</f>
        <v>12</v>
      </c>
      <c r="J562" t="str">
        <f>[1]!جدول1[[#This Row],[واحد شمارش بسته ]]</f>
        <v>عدد</v>
      </c>
      <c r="K562" s="1">
        <v>2027362</v>
      </c>
      <c r="L562">
        <f>[1]!جدول1[[#This Row],[درصد تخفیف]]</f>
        <v>0</v>
      </c>
      <c r="M562">
        <f>[1]!جدول1[[#This Row],[تعداد موجودی کالا]]</f>
        <v>225</v>
      </c>
      <c r="N562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3" spans="1:14" x14ac:dyDescent="0.25">
      <c r="A563" t="str">
        <f>[1]!جدول1[[#This Row],[نام محصول]]</f>
        <v xml:space="preserve">پودرژله ( گرمسیری ) 20ف </v>
      </c>
      <c r="B563" t="str">
        <f>[1]!جدول1[[#This Row],[کد اختصاصی کالا (بارکد)]]</f>
        <v>10628</v>
      </c>
      <c r="C563" t="str">
        <f>[1]!جدول1[[#This Row],[گروه محصول]]</f>
        <v>پودر ژله شیبا</v>
      </c>
      <c r="D563" t="str">
        <f>[1]!جدول1[[#This Row],[فروشگاه]]</f>
        <v>سن ایچ پخش شرکا</v>
      </c>
      <c r="E563" s="1">
        <v>135157</v>
      </c>
      <c r="F563">
        <f>[1]!جدول1[[#This Row],[تعداد فروش]]</f>
        <v>0</v>
      </c>
      <c r="G563">
        <f>[1]!جدول1[[#This Row],[قیمت خرید ]]</f>
        <v>163827</v>
      </c>
      <c r="H563" t="str">
        <f>[1]!جدول1[[#This Row],[واحد شمارش]]</f>
        <v>بسته</v>
      </c>
      <c r="I563">
        <f>[1]!جدول1[[#This Row],[تعداد در بسته ]]</f>
        <v>12</v>
      </c>
      <c r="J563" t="str">
        <f>[1]!جدول1[[#This Row],[واحد شمارش بسته ]]</f>
        <v>عدد</v>
      </c>
      <c r="K563" s="1">
        <v>1621887</v>
      </c>
      <c r="L563">
        <f>[1]!جدول1[[#This Row],[درصد تخفیف]]</f>
        <v>0</v>
      </c>
      <c r="M563">
        <f>[1]!جدول1[[#This Row],[تعداد موجودی کالا]]</f>
        <v>0</v>
      </c>
      <c r="N563" t="str">
        <f>[1]!جدول1[[#This Row],[توضیحات محصول]]</f>
        <v>قیمت مصرف کننده  200,000 ریال می با شد که سود خرید شما از این محصول مبلغ 64,843 معادل %48 می باشد</v>
      </c>
    </row>
    <row r="564" spans="1:14" x14ac:dyDescent="0.25">
      <c r="A564" t="str">
        <f>[1]!جدول1[[#This Row],[نام محصول]]</f>
        <v>* پودرژله ( لیمو ) 25ف</v>
      </c>
      <c r="B564" t="str">
        <f>[1]!جدول1[[#This Row],[کد اختصاصی کالا (بارکد)]]</f>
        <v>10629</v>
      </c>
      <c r="C564" t="str">
        <f>[1]!جدول1[[#This Row],[گروه محصول]]</f>
        <v>پودر ژله شیبا</v>
      </c>
      <c r="D564" t="str">
        <f>[1]!جدول1[[#This Row],[فروشگاه]]</f>
        <v>سن ایچ پخش شرکا</v>
      </c>
      <c r="E564" s="1">
        <v>168947</v>
      </c>
      <c r="F564">
        <f>[1]!جدول1[[#This Row],[تعداد فروش]]</f>
        <v>12</v>
      </c>
      <c r="G564">
        <f>[1]!جدول1[[#This Row],[قیمت خرید ]]</f>
        <v>204784</v>
      </c>
      <c r="H564" t="str">
        <f>[1]!جدول1[[#This Row],[واحد شمارش]]</f>
        <v>بسته</v>
      </c>
      <c r="I564">
        <f>[1]!جدول1[[#This Row],[تعداد در بسته ]]</f>
        <v>12</v>
      </c>
      <c r="J564" t="str">
        <f>[1]!جدول1[[#This Row],[واحد شمارش بسته ]]</f>
        <v>عدد</v>
      </c>
      <c r="K564" s="1">
        <v>2027362</v>
      </c>
      <c r="L564">
        <f>[1]!جدول1[[#This Row],[درصد تخفیف]]</f>
        <v>0</v>
      </c>
      <c r="M564">
        <f>[1]!جدول1[[#This Row],[تعداد موجودی کالا]]</f>
        <v>449</v>
      </c>
      <c r="N564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5" spans="1:14" x14ac:dyDescent="0.25">
      <c r="A565" t="str">
        <f>[1]!جدول1[[#This Row],[نام محصول]]</f>
        <v>* پودرژله ( موز ) 25ف</v>
      </c>
      <c r="B565" t="str">
        <f>[1]!جدول1[[#This Row],[کد اختصاصی کالا (بارکد)]]</f>
        <v>10630</v>
      </c>
      <c r="C565" t="str">
        <f>[1]!جدول1[[#This Row],[گروه محصول]]</f>
        <v>پودر ژله شیبا</v>
      </c>
      <c r="D565" t="str">
        <f>[1]!جدول1[[#This Row],[فروشگاه]]</f>
        <v>سن ایچ پخش شرکا</v>
      </c>
      <c r="E565" s="1">
        <v>168947</v>
      </c>
      <c r="F565">
        <f>[1]!جدول1[[#This Row],[تعداد فروش]]</f>
        <v>108</v>
      </c>
      <c r="G565">
        <f>[1]!جدول1[[#This Row],[قیمت خرید ]]</f>
        <v>204784</v>
      </c>
      <c r="H565" t="str">
        <f>[1]!جدول1[[#This Row],[واحد شمارش]]</f>
        <v>بسته</v>
      </c>
      <c r="I565">
        <f>[1]!جدول1[[#This Row],[تعداد در بسته ]]</f>
        <v>12</v>
      </c>
      <c r="J565" t="str">
        <f>[1]!جدول1[[#This Row],[واحد شمارش بسته ]]</f>
        <v>عدد</v>
      </c>
      <c r="K565" s="1">
        <v>2027362</v>
      </c>
      <c r="L565">
        <f>[1]!جدول1[[#This Row],[درصد تخفیف]]</f>
        <v>0</v>
      </c>
      <c r="M565">
        <f>[1]!جدول1[[#This Row],[تعداد موجودی کالا]]</f>
        <v>46</v>
      </c>
      <c r="N565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6" spans="1:14" x14ac:dyDescent="0.25">
      <c r="A566" t="str">
        <f>[1]!جدول1[[#This Row],[نام محصول]]</f>
        <v>پودرژله ( موز توت فرنگی ) 25</v>
      </c>
      <c r="B566" t="str">
        <f>[1]!جدول1[[#This Row],[کد اختصاصی کالا (بارکد)]]</f>
        <v>10631</v>
      </c>
      <c r="C566" t="str">
        <f>[1]!جدول1[[#This Row],[گروه محصول]]</f>
        <v>پودر ژله شیبا</v>
      </c>
      <c r="D566" t="str">
        <f>[1]!جدول1[[#This Row],[فروشگاه]]</f>
        <v>سن ایچ پخش شرکا</v>
      </c>
      <c r="E566" s="1">
        <v>168947</v>
      </c>
      <c r="F566">
        <f>[1]!جدول1[[#This Row],[تعداد فروش]]</f>
        <v>12</v>
      </c>
      <c r="G566">
        <f>[1]!جدول1[[#This Row],[قیمت خرید ]]</f>
        <v>204784</v>
      </c>
      <c r="H566" t="str">
        <f>[1]!جدول1[[#This Row],[واحد شمارش]]</f>
        <v>بسته</v>
      </c>
      <c r="I566">
        <f>[1]!جدول1[[#This Row],[تعداد در بسته ]]</f>
        <v>12</v>
      </c>
      <c r="J566" t="str">
        <f>[1]!جدول1[[#This Row],[واحد شمارش بسته ]]</f>
        <v>عدد</v>
      </c>
      <c r="K566" s="1">
        <v>2027362</v>
      </c>
      <c r="L566">
        <f>[1]!جدول1[[#This Row],[درصد تخفیف]]</f>
        <v>0</v>
      </c>
      <c r="M566">
        <f>[1]!جدول1[[#This Row],[تعداد موجودی کالا]]</f>
        <v>286</v>
      </c>
      <c r="N566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7" spans="1:14" x14ac:dyDescent="0.25">
      <c r="A567" t="str">
        <f>[1]!جدول1[[#This Row],[نام محصول]]</f>
        <v>* پودرژله ( موهیتو ) 25ف</v>
      </c>
      <c r="B567" t="str">
        <f>[1]!جدول1[[#This Row],[کد اختصاصی کالا (بارکد)]]</f>
        <v>10632</v>
      </c>
      <c r="C567" t="str">
        <f>[1]!جدول1[[#This Row],[گروه محصول]]</f>
        <v>پودر ژله شیبا</v>
      </c>
      <c r="D567" t="str">
        <f>[1]!جدول1[[#This Row],[فروشگاه]]</f>
        <v>سن ایچ پخش شرکا</v>
      </c>
      <c r="E567" s="1">
        <v>168947</v>
      </c>
      <c r="F567">
        <f>[1]!جدول1[[#This Row],[تعداد فروش]]</f>
        <v>0</v>
      </c>
      <c r="G567">
        <f>[1]!جدول1[[#This Row],[قیمت خرید ]]</f>
        <v>204784</v>
      </c>
      <c r="H567" t="str">
        <f>[1]!جدول1[[#This Row],[واحد شمارش]]</f>
        <v>بسته</v>
      </c>
      <c r="I567">
        <f>[1]!جدول1[[#This Row],[تعداد در بسته ]]</f>
        <v>12</v>
      </c>
      <c r="J567" t="str">
        <f>[1]!جدول1[[#This Row],[واحد شمارش بسته ]]</f>
        <v>عدد</v>
      </c>
      <c r="K567" s="1">
        <v>2027362</v>
      </c>
      <c r="L567">
        <f>[1]!جدول1[[#This Row],[درصد تخفیف]]</f>
        <v>0</v>
      </c>
      <c r="M567">
        <f>[1]!جدول1[[#This Row],[تعداد موجودی کالا]]</f>
        <v>492</v>
      </c>
      <c r="N567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8" spans="1:14" x14ac:dyDescent="0.25">
      <c r="A568" t="str">
        <f>[1]!جدول1[[#This Row],[نام محصول]]</f>
        <v>* پودرژله ( میوه های قرمز ) 25ف</v>
      </c>
      <c r="B568" t="str">
        <f>[1]!جدول1[[#This Row],[کد اختصاصی کالا (بارکد)]]</f>
        <v>10633</v>
      </c>
      <c r="C568" t="str">
        <f>[1]!جدول1[[#This Row],[گروه محصول]]</f>
        <v>پودر ژله شیبا</v>
      </c>
      <c r="D568" t="str">
        <f>[1]!جدول1[[#This Row],[فروشگاه]]</f>
        <v>سن ایچ پخش شرکا</v>
      </c>
      <c r="E568" s="1">
        <v>168947</v>
      </c>
      <c r="F568">
        <f>[1]!جدول1[[#This Row],[تعداد فروش]]</f>
        <v>12</v>
      </c>
      <c r="G568">
        <f>[1]!جدول1[[#This Row],[قیمت خرید ]]</f>
        <v>204784</v>
      </c>
      <c r="H568" t="str">
        <f>[1]!جدول1[[#This Row],[واحد شمارش]]</f>
        <v>بسته</v>
      </c>
      <c r="I568">
        <f>[1]!جدول1[[#This Row],[تعداد در بسته ]]</f>
        <v>12</v>
      </c>
      <c r="J568" t="str">
        <f>[1]!جدول1[[#This Row],[واحد شمارش بسته ]]</f>
        <v>عدد</v>
      </c>
      <c r="K568" s="1">
        <v>2027362</v>
      </c>
      <c r="L568">
        <f>[1]!جدول1[[#This Row],[درصد تخفیف]]</f>
        <v>0</v>
      </c>
      <c r="M568">
        <f>[1]!جدول1[[#This Row],[تعداد موجودی کالا]]</f>
        <v>438</v>
      </c>
      <c r="N568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69" spans="1:14" x14ac:dyDescent="0.25">
      <c r="A569" t="str">
        <f>[1]!جدول1[[#This Row],[نام محصول]]</f>
        <v>* پودرژله ( هلو ) 25ف</v>
      </c>
      <c r="B569" t="str">
        <f>[1]!جدول1[[#This Row],[کد اختصاصی کالا (بارکد)]]</f>
        <v>10634</v>
      </c>
      <c r="C569" t="str">
        <f>[1]!جدول1[[#This Row],[گروه محصول]]</f>
        <v>پودر ژله شیبا</v>
      </c>
      <c r="D569" t="str">
        <f>[1]!جدول1[[#This Row],[فروشگاه]]</f>
        <v>سن ایچ پخش شرکا</v>
      </c>
      <c r="E569" s="1">
        <v>168947</v>
      </c>
      <c r="F569">
        <f>[1]!جدول1[[#This Row],[تعداد فروش]]</f>
        <v>72</v>
      </c>
      <c r="G569">
        <f>[1]!جدول1[[#This Row],[قیمت خرید ]]</f>
        <v>204784</v>
      </c>
      <c r="H569" t="str">
        <f>[1]!جدول1[[#This Row],[واحد شمارش]]</f>
        <v>بسته</v>
      </c>
      <c r="I569">
        <f>[1]!جدول1[[#This Row],[تعداد در بسته ]]</f>
        <v>12</v>
      </c>
      <c r="J569" t="str">
        <f>[1]!جدول1[[#This Row],[واحد شمارش بسته ]]</f>
        <v>عدد</v>
      </c>
      <c r="K569" s="1">
        <v>2027362</v>
      </c>
      <c r="L569">
        <f>[1]!جدول1[[#This Row],[درصد تخفیف]]</f>
        <v>0</v>
      </c>
      <c r="M569">
        <f>[1]!جدول1[[#This Row],[تعداد موجودی کالا]]</f>
        <v>210</v>
      </c>
      <c r="N569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70" spans="1:14" x14ac:dyDescent="0.25">
      <c r="A570" t="str">
        <f>[1]!جدول1[[#This Row],[نام محصول]]</f>
        <v>* پودرژله (هندوانه ) 25ف#</v>
      </c>
      <c r="B570" t="str">
        <f>[1]!جدول1[[#This Row],[کد اختصاصی کالا (بارکد)]]</f>
        <v>10635</v>
      </c>
      <c r="C570" t="str">
        <f>[1]!جدول1[[#This Row],[گروه محصول]]</f>
        <v>پودر ژله شیبا</v>
      </c>
      <c r="D570" t="str">
        <f>[1]!جدول1[[#This Row],[فروشگاه]]</f>
        <v>سن ایچ پخش شرکا</v>
      </c>
      <c r="E570" s="1">
        <v>168947</v>
      </c>
      <c r="F570">
        <f>[1]!جدول1[[#This Row],[تعداد فروش]]</f>
        <v>36</v>
      </c>
      <c r="G570">
        <f>[1]!جدول1[[#This Row],[قیمت خرید ]]</f>
        <v>0</v>
      </c>
      <c r="H570" t="str">
        <f>[1]!جدول1[[#This Row],[واحد شمارش]]</f>
        <v>بسته</v>
      </c>
      <c r="I570">
        <f>[1]!جدول1[[#This Row],[تعداد در بسته ]]</f>
        <v>12</v>
      </c>
      <c r="J570" t="str">
        <f>[1]!جدول1[[#This Row],[واحد شمارش بسته ]]</f>
        <v>عدد</v>
      </c>
      <c r="K570" s="1">
        <v>2027362</v>
      </c>
      <c r="L570">
        <f>[1]!جدول1[[#This Row],[درصد تخفیف]]</f>
        <v>0</v>
      </c>
      <c r="M570">
        <f>[1]!جدول1[[#This Row],[تعداد موجودی کالا]]</f>
        <v>926</v>
      </c>
      <c r="N570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571" spans="1:14" x14ac:dyDescent="0.25">
      <c r="A571" t="str">
        <f>[1]!جدول1[[#This Row],[نام محصول]]</f>
        <v>دسر ( توت فرنگی ) 20ف</v>
      </c>
      <c r="B571" t="str">
        <f>[1]!جدول1[[#This Row],[کد اختصاصی کالا (بارکد)]]</f>
        <v>10636</v>
      </c>
      <c r="C571" t="str">
        <f>[1]!جدول1[[#This Row],[گروه محصول]]</f>
        <v>پودر ژله شیبا</v>
      </c>
      <c r="D571" t="str">
        <f>[1]!جدول1[[#This Row],[فروشگاه]]</f>
        <v>سن ایچ پخش شرکا</v>
      </c>
      <c r="E571" s="1">
        <v>138761</v>
      </c>
      <c r="F571">
        <f>[1]!جدول1[[#This Row],[تعداد فروش]]</f>
        <v>0</v>
      </c>
      <c r="G571">
        <f>[1]!جدول1[[#This Row],[قیمت خرید ]]</f>
        <v>163827</v>
      </c>
      <c r="H571" t="str">
        <f>[1]!جدول1[[#This Row],[واحد شمارش]]</f>
        <v>بسته</v>
      </c>
      <c r="I571">
        <f>[1]!جدول1[[#This Row],[تعداد در بسته ]]</f>
        <v>12</v>
      </c>
      <c r="J571" t="str">
        <f>[1]!جدول1[[#This Row],[واحد شمارش بسته ]]</f>
        <v>عدد</v>
      </c>
      <c r="K571" s="1">
        <v>1665138</v>
      </c>
      <c r="L571">
        <f>[1]!جدول1[[#This Row],[درصد تخفیف]]</f>
        <v>0</v>
      </c>
      <c r="M571">
        <f>[1]!جدول1[[#This Row],[تعداد موجودی کالا]]</f>
        <v>0</v>
      </c>
      <c r="N571" t="str">
        <f>[1]!جدول1[[#This Row],[توضیحات محصول]]</f>
        <v>قیمت مصرف کننده  200,000 ریال می با شد که سود خرید شما از این محصول مبلغ 61,239 معادل %44 می باشد</v>
      </c>
    </row>
    <row r="572" spans="1:14" x14ac:dyDescent="0.25">
      <c r="A572" t="str">
        <f>[1]!جدول1[[#This Row],[نام محصول]]</f>
        <v>دسر ( کاکائو ) 20ف</v>
      </c>
      <c r="B572" t="str">
        <f>[1]!جدول1[[#This Row],[کد اختصاصی کالا (بارکد)]]</f>
        <v>10637</v>
      </c>
      <c r="C572" t="str">
        <f>[1]!جدول1[[#This Row],[گروه محصول]]</f>
        <v>پودر ژله شیبا</v>
      </c>
      <c r="D572" t="str">
        <f>[1]!جدول1[[#This Row],[فروشگاه]]</f>
        <v>سن ایچ پخش شرکا</v>
      </c>
      <c r="E572" s="1">
        <v>138761</v>
      </c>
      <c r="F572">
        <f>[1]!جدول1[[#This Row],[تعداد فروش]]</f>
        <v>0</v>
      </c>
      <c r="G572">
        <f>[1]!جدول1[[#This Row],[قیمت خرید ]]</f>
        <v>163827</v>
      </c>
      <c r="H572" t="str">
        <f>[1]!جدول1[[#This Row],[واحد شمارش]]</f>
        <v>بسته</v>
      </c>
      <c r="I572">
        <f>[1]!جدول1[[#This Row],[تعداد در بسته ]]</f>
        <v>12</v>
      </c>
      <c r="J572" t="str">
        <f>[1]!جدول1[[#This Row],[واحد شمارش بسته ]]</f>
        <v>عدد</v>
      </c>
      <c r="K572" s="1">
        <v>1665138</v>
      </c>
      <c r="L572">
        <f>[1]!جدول1[[#This Row],[درصد تخفیف]]</f>
        <v>0</v>
      </c>
      <c r="M572">
        <f>[1]!جدول1[[#This Row],[تعداد موجودی کالا]]</f>
        <v>1</v>
      </c>
      <c r="N572" t="str">
        <f>[1]!جدول1[[#This Row],[توضیحات محصول]]</f>
        <v>قیمت مصرف کننده  200,000 ریال می با شد که سود خرید شما از این محصول مبلغ 61,239 معادل %44 می باشد</v>
      </c>
    </row>
    <row r="573" spans="1:14" x14ac:dyDescent="0.25">
      <c r="A573" t="str">
        <f>[1]!جدول1[[#This Row],[نام محصول]]</f>
        <v xml:space="preserve">دسر ( الوئه ورا )  </v>
      </c>
      <c r="B573" t="str">
        <f>[1]!جدول1[[#This Row],[کد اختصاصی کالا (بارکد)]]</f>
        <v>10638</v>
      </c>
      <c r="C573" t="str">
        <f>[1]!جدول1[[#This Row],[گروه محصول]]</f>
        <v>پودر ژله شیبا</v>
      </c>
      <c r="D573" t="str">
        <f>[1]!جدول1[[#This Row],[فروشگاه]]</f>
        <v>سن ایچ پخش شرکا</v>
      </c>
      <c r="E573" s="1">
        <v>0</v>
      </c>
      <c r="F573">
        <f>[1]!جدول1[[#This Row],[تعداد فروش]]</f>
        <v>0</v>
      </c>
      <c r="G573">
        <f>[1]!جدول1[[#This Row],[قیمت خرید ]]</f>
        <v>0</v>
      </c>
      <c r="H573" t="str">
        <f>[1]!جدول1[[#This Row],[واحد شمارش]]</f>
        <v>بسته</v>
      </c>
      <c r="I573">
        <f>[1]!جدول1[[#This Row],[تعداد در بسته ]]</f>
        <v>12</v>
      </c>
      <c r="J573" t="str">
        <f>[1]!جدول1[[#This Row],[واحد شمارش بسته ]]</f>
        <v>عدد</v>
      </c>
      <c r="K573" s="1">
        <v>0</v>
      </c>
      <c r="L573">
        <f>[1]!جدول1[[#This Row],[درصد تخفیف]]</f>
        <v>0</v>
      </c>
      <c r="M573">
        <f>[1]!جدول1[[#This Row],[تعداد موجودی کالا]]</f>
        <v>0</v>
      </c>
      <c r="N573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74" spans="1:14" x14ac:dyDescent="0.25">
      <c r="A574" t="str">
        <f>[1]!جدول1[[#This Row],[نام محصول]]</f>
        <v>دسر ( کارامل )  20ف</v>
      </c>
      <c r="B574" t="str">
        <f>[1]!جدول1[[#This Row],[کد اختصاصی کالا (بارکد)]]</f>
        <v>10639</v>
      </c>
      <c r="C574" t="str">
        <f>[1]!جدول1[[#This Row],[گروه محصول]]</f>
        <v>پودر ژله شیبا</v>
      </c>
      <c r="D574" t="str">
        <f>[1]!جدول1[[#This Row],[فروشگاه]]</f>
        <v>سن ایچ پخش شرکا</v>
      </c>
      <c r="E574" s="1">
        <v>138761</v>
      </c>
      <c r="F574">
        <f>[1]!جدول1[[#This Row],[تعداد فروش]]</f>
        <v>0</v>
      </c>
      <c r="G574">
        <f>[1]!جدول1[[#This Row],[قیمت خرید ]]</f>
        <v>163827</v>
      </c>
      <c r="H574" t="str">
        <f>[1]!جدول1[[#This Row],[واحد شمارش]]</f>
        <v>بسته</v>
      </c>
      <c r="I574">
        <f>[1]!جدول1[[#This Row],[تعداد در بسته ]]</f>
        <v>12</v>
      </c>
      <c r="J574" t="str">
        <f>[1]!جدول1[[#This Row],[واحد شمارش بسته ]]</f>
        <v>عدد</v>
      </c>
      <c r="K574" s="1">
        <v>1665138</v>
      </c>
      <c r="L574">
        <f>[1]!جدول1[[#This Row],[درصد تخفیف]]</f>
        <v>0</v>
      </c>
      <c r="M574">
        <f>[1]!جدول1[[#This Row],[تعداد موجودی کالا]]</f>
        <v>0</v>
      </c>
      <c r="N574" t="str">
        <f>[1]!جدول1[[#This Row],[توضیحات محصول]]</f>
        <v>قیمت مصرف کننده  200,000 ریال می با شد که سود خرید شما از این محصول مبلغ 61,239 معادل %44 می باشد</v>
      </c>
    </row>
    <row r="575" spans="1:14" x14ac:dyDescent="0.25">
      <c r="A575" t="str">
        <f>[1]!جدول1[[#This Row],[نام محصول]]</f>
        <v>دسر ( هلو )  18ف</v>
      </c>
      <c r="B575" t="str">
        <f>[1]!جدول1[[#This Row],[کد اختصاصی کالا (بارکد)]]</f>
        <v>10640</v>
      </c>
      <c r="C575" t="str">
        <f>[1]!جدول1[[#This Row],[گروه محصول]]</f>
        <v>پودر ژله شیبا</v>
      </c>
      <c r="D575" t="str">
        <f>[1]!جدول1[[#This Row],[فروشگاه]]</f>
        <v>سن ایچ پخش شرکا</v>
      </c>
      <c r="E575" s="1">
        <v>124885</v>
      </c>
      <c r="F575">
        <f>[1]!جدول1[[#This Row],[تعداد فروش]]</f>
        <v>0</v>
      </c>
      <c r="G575">
        <f>[1]!جدول1[[#This Row],[قیمت خرید ]]</f>
        <v>147444</v>
      </c>
      <c r="H575" t="str">
        <f>[1]!جدول1[[#This Row],[واحد شمارش]]</f>
        <v>بسته</v>
      </c>
      <c r="I575">
        <f>[1]!جدول1[[#This Row],[تعداد در بسته ]]</f>
        <v>12</v>
      </c>
      <c r="J575" t="str">
        <f>[1]!جدول1[[#This Row],[واحد شمارش بسته ]]</f>
        <v>عدد</v>
      </c>
      <c r="K575" s="1">
        <v>1498621</v>
      </c>
      <c r="L575">
        <f>[1]!جدول1[[#This Row],[درصد تخفیف]]</f>
        <v>0</v>
      </c>
      <c r="M575">
        <f>[1]!جدول1[[#This Row],[تعداد موجودی کالا]]</f>
        <v>0</v>
      </c>
      <c r="N575" t="str">
        <f>[1]!جدول1[[#This Row],[توضیحات محصول]]</f>
        <v>قیمت مصرف کننده  180,000 ریال می با شد که سود خرید شما از این محصول مبلغ 55,115 معادل %44 می باشد</v>
      </c>
    </row>
    <row r="576" spans="1:14" x14ac:dyDescent="0.25">
      <c r="A576" t="str">
        <f>[1]!جدول1[[#This Row],[نام محصول]]</f>
        <v>* پودر ( کرم کارامل )  25</v>
      </c>
      <c r="B576" t="str">
        <f>[1]!جدول1[[#This Row],[کد اختصاصی کالا (بارکد)]]</f>
        <v>10642</v>
      </c>
      <c r="C576" t="str">
        <f>[1]!جدول1[[#This Row],[گروه محصول]]</f>
        <v>پودر ژله شیبا</v>
      </c>
      <c r="D576" t="str">
        <f>[1]!جدول1[[#This Row],[فروشگاه]]</f>
        <v>سن ایچ پخش شرکا</v>
      </c>
      <c r="E576" s="1">
        <v>168947</v>
      </c>
      <c r="F576">
        <f>[1]!جدول1[[#This Row],[تعداد فروش]]</f>
        <v>24</v>
      </c>
      <c r="G576">
        <f>[1]!جدول1[[#This Row],[قیمت خرید ]]</f>
        <v>163827</v>
      </c>
      <c r="H576" t="str">
        <f>[1]!جدول1[[#This Row],[واحد شمارش]]</f>
        <v>بسته</v>
      </c>
      <c r="I576">
        <f>[1]!جدول1[[#This Row],[تعداد در بسته ]]</f>
        <v>12</v>
      </c>
      <c r="J576" t="str">
        <f>[1]!جدول1[[#This Row],[واحد شمارش بسته ]]</f>
        <v>عدد</v>
      </c>
      <c r="K576" s="1">
        <v>2027362</v>
      </c>
      <c r="L576">
        <f>[1]!جدول1[[#This Row],[درصد تخفیف]]</f>
        <v>0</v>
      </c>
      <c r="M576">
        <f>[1]!جدول1[[#This Row],[تعداد موجودی کالا]]</f>
        <v>54</v>
      </c>
      <c r="N576" t="str">
        <f>[1]!جدول1[[#This Row],[توضیحات محصول]]</f>
        <v>قیمت مصرف کننده  200,000 ریال می با شد که سود خرید شما از این محصول مبلغ 31,053 معادل %18 می باشد</v>
      </c>
    </row>
    <row r="577" spans="1:14" x14ac:dyDescent="0.25">
      <c r="A577" t="str">
        <f>[1]!جدول1[[#This Row],[نام محصول]]</f>
        <v>* ادامس شیبا بابل ترابل 20ع ( توت فرنگی )</v>
      </c>
      <c r="B577" t="str">
        <f>[1]!جدول1[[#This Row],[کد اختصاصی کالا (بارکد)]]</f>
        <v>10643</v>
      </c>
      <c r="C577" t="str">
        <f>[1]!جدول1[[#This Row],[گروه محصول]]</f>
        <v>آدامس شیبا</v>
      </c>
      <c r="D577" t="str">
        <f>[1]!جدول1[[#This Row],[فروشگاه]]</f>
        <v>سن ایچ پخش شرکا</v>
      </c>
      <c r="E577" s="1">
        <v>172622</v>
      </c>
      <c r="F577">
        <f>[1]!جدول1[[#This Row],[تعداد فروش]]</f>
        <v>60</v>
      </c>
      <c r="G577">
        <f>[1]!جدول1[[#This Row],[قیمت خرید ]]</f>
        <v>160953</v>
      </c>
      <c r="H577" t="str">
        <f>[1]!جدول1[[#This Row],[واحد شمارش]]</f>
        <v>بسته</v>
      </c>
      <c r="I577">
        <f>[1]!جدول1[[#This Row],[تعداد در بسته ]]</f>
        <v>20</v>
      </c>
      <c r="J577" t="str">
        <f>[1]!جدول1[[#This Row],[واحد شمارش بسته ]]</f>
        <v>عدد</v>
      </c>
      <c r="K577" s="1">
        <v>3452438</v>
      </c>
      <c r="L577">
        <f>[1]!جدول1[[#This Row],[درصد تخفیف]]</f>
        <v>0</v>
      </c>
      <c r="M577">
        <f>[1]!جدول1[[#This Row],[تعداد موجودی کالا]]</f>
        <v>180</v>
      </c>
      <c r="N577" t="str">
        <f>[1]!جدول1[[#This Row],[توضیحات محصول]]</f>
        <v>قیمت مصرف کننده  250,000 ریال می با شد که سود خرید شما از این محصول مبلغ 77,378 معادل %45 می باشد</v>
      </c>
    </row>
    <row r="578" spans="1:14" x14ac:dyDescent="0.25">
      <c r="A578" t="str">
        <f>[1]!جدول1[[#This Row],[نام محصول]]</f>
        <v>* ادامس شیبا بابل ترابل 20ع ( توت فروتی )</v>
      </c>
      <c r="B578" t="str">
        <f>[1]!جدول1[[#This Row],[کد اختصاصی کالا (بارکد)]]</f>
        <v>10644</v>
      </c>
      <c r="C578" t="str">
        <f>[1]!جدول1[[#This Row],[گروه محصول]]</f>
        <v>آدامس شیبا</v>
      </c>
      <c r="D578" t="str">
        <f>[1]!جدول1[[#This Row],[فروشگاه]]</f>
        <v>سن ایچ پخش شرکا</v>
      </c>
      <c r="E578" s="1">
        <v>172622</v>
      </c>
      <c r="F578">
        <f>[1]!جدول1[[#This Row],[تعداد فروش]]</f>
        <v>20</v>
      </c>
      <c r="G578">
        <f>[1]!جدول1[[#This Row],[قیمت خرید ]]</f>
        <v>201191</v>
      </c>
      <c r="H578" t="str">
        <f>[1]!جدول1[[#This Row],[واحد شمارش]]</f>
        <v>بسته</v>
      </c>
      <c r="I578">
        <f>[1]!جدول1[[#This Row],[تعداد در بسته ]]</f>
        <v>20</v>
      </c>
      <c r="J578" t="str">
        <f>[1]!جدول1[[#This Row],[واحد شمارش بسته ]]</f>
        <v>عدد</v>
      </c>
      <c r="K578" s="1">
        <v>3452438</v>
      </c>
      <c r="L578">
        <f>[1]!جدول1[[#This Row],[درصد تخفیف]]</f>
        <v>0</v>
      </c>
      <c r="M578">
        <f>[1]!جدول1[[#This Row],[تعداد موجودی کالا]]</f>
        <v>0</v>
      </c>
      <c r="N578" t="str">
        <f>[1]!جدول1[[#This Row],[توضیحات محصول]]</f>
        <v>قیمت مصرف کننده  250,000 ریال می با شد که سود خرید شما از این محصول مبلغ 77,378 معادل %45 می باشد</v>
      </c>
    </row>
    <row r="579" spans="1:14" x14ac:dyDescent="0.25">
      <c r="A579" t="str">
        <f>[1]!جدول1[[#This Row],[نام محصول]]</f>
        <v>* ادامس شیبا بابل ترابل 20ع ( سیب )</v>
      </c>
      <c r="B579" t="str">
        <f>[1]!جدول1[[#This Row],[کد اختصاصی کالا (بارکد)]]</f>
        <v>10645</v>
      </c>
      <c r="C579" t="str">
        <f>[1]!جدول1[[#This Row],[گروه محصول]]</f>
        <v>آدامس شیبا</v>
      </c>
      <c r="D579" t="str">
        <f>[1]!جدول1[[#This Row],[فروشگاه]]</f>
        <v>سن ایچ پخش شرکا</v>
      </c>
      <c r="E579" s="1">
        <v>172622</v>
      </c>
      <c r="F579">
        <f>[1]!جدول1[[#This Row],[تعداد فروش]]</f>
        <v>40</v>
      </c>
      <c r="G579">
        <f>[1]!جدول1[[#This Row],[قیمت خرید ]]</f>
        <v>201191</v>
      </c>
      <c r="H579" t="str">
        <f>[1]!جدول1[[#This Row],[واحد شمارش]]</f>
        <v>بسته</v>
      </c>
      <c r="I579">
        <f>[1]!جدول1[[#This Row],[تعداد در بسته ]]</f>
        <v>20</v>
      </c>
      <c r="J579" t="str">
        <f>[1]!جدول1[[#This Row],[واحد شمارش بسته ]]</f>
        <v>عدد</v>
      </c>
      <c r="K579" s="1">
        <v>3452438</v>
      </c>
      <c r="L579">
        <f>[1]!جدول1[[#This Row],[درصد تخفیف]]</f>
        <v>0</v>
      </c>
      <c r="M579">
        <f>[1]!جدول1[[#This Row],[تعداد موجودی کالا]]</f>
        <v>20</v>
      </c>
      <c r="N579" t="str">
        <f>[1]!جدول1[[#This Row],[توضیحات محصول]]</f>
        <v>قیمت مصرف کننده  250,000 ریال می با شد که سود خرید شما از این محصول مبلغ 77,378 معادل %45 می باشد</v>
      </c>
    </row>
    <row r="580" spans="1:14" x14ac:dyDescent="0.25">
      <c r="A580" t="str">
        <f>[1]!جدول1[[#This Row],[نام محصول]]</f>
        <v>ادامس شیبا جار ایسبرگ 6ع ( میوه های قرمز ) 35ف</v>
      </c>
      <c r="B580" t="str">
        <f>[1]!جدول1[[#This Row],[کد اختصاصی کالا (بارکد)]]</f>
        <v>10646</v>
      </c>
      <c r="C580" t="str">
        <f>[1]!جدول1[[#This Row],[گروه محصول]]</f>
        <v>آدامس شیبا</v>
      </c>
      <c r="D580" t="str">
        <f>[1]!جدول1[[#This Row],[فروشگاه]]</f>
        <v>سن ایچ پخش شرکا</v>
      </c>
      <c r="E580" s="1">
        <v>281319</v>
      </c>
      <c r="F580">
        <f>[1]!جدول1[[#This Row],[تعداد فروش]]</f>
        <v>0</v>
      </c>
      <c r="G580">
        <f>[1]!جدول1[[#This Row],[قیمت خرید ]]</f>
        <v>284160</v>
      </c>
      <c r="H580" t="str">
        <f>[1]!جدول1[[#This Row],[واحد شمارش]]</f>
        <v>بسته</v>
      </c>
      <c r="I580">
        <f>[1]!جدول1[[#This Row],[تعداد در بسته ]]</f>
        <v>6</v>
      </c>
      <c r="J580" t="str">
        <f>[1]!جدول1[[#This Row],[واحد شمارش بسته ]]</f>
        <v>عدد</v>
      </c>
      <c r="K580" s="1">
        <v>1687916</v>
      </c>
      <c r="L580">
        <f>[1]!جدول1[[#This Row],[درصد تخفیف]]</f>
        <v>0</v>
      </c>
      <c r="M580">
        <f>[1]!جدول1[[#This Row],[تعداد موجودی کالا]]</f>
        <v>0</v>
      </c>
      <c r="N580" t="str">
        <f>[1]!جدول1[[#This Row],[توضیحات محصول]]</f>
        <v>قیمت مصرف کننده  350,000 ریال می با شد که سود خرید شما از این محصول مبلغ 68,681 معادل %24 می باشد</v>
      </c>
    </row>
    <row r="581" spans="1:14" x14ac:dyDescent="0.25">
      <c r="A581" t="str">
        <f>[1]!جدول1[[#This Row],[نام محصول]]</f>
        <v>ادامس شیبا جار ایسبرگ 6ع ( نعنا تند )</v>
      </c>
      <c r="B581" t="str">
        <f>[1]!جدول1[[#This Row],[کد اختصاصی کالا (بارکد)]]</f>
        <v>10647</v>
      </c>
      <c r="C581" t="str">
        <f>[1]!جدول1[[#This Row],[گروه محصول]]</f>
        <v>آدامس شیبا</v>
      </c>
      <c r="D581" t="str">
        <f>[1]!جدول1[[#This Row],[فروشگاه]]</f>
        <v>سن ایچ پخش شرکا</v>
      </c>
      <c r="E581" s="1">
        <v>281319</v>
      </c>
      <c r="F581">
        <f>[1]!جدول1[[#This Row],[تعداد فروش]]</f>
        <v>0</v>
      </c>
      <c r="G581">
        <f>[1]!جدول1[[#This Row],[قیمت خرید ]]</f>
        <v>284160</v>
      </c>
      <c r="H581" t="str">
        <f>[1]!جدول1[[#This Row],[واحد شمارش]]</f>
        <v>بسته</v>
      </c>
      <c r="I581">
        <f>[1]!جدول1[[#This Row],[تعداد در بسته ]]</f>
        <v>6</v>
      </c>
      <c r="J581" t="str">
        <f>[1]!جدول1[[#This Row],[واحد شمارش بسته ]]</f>
        <v>عدد</v>
      </c>
      <c r="K581" s="1">
        <v>1687916</v>
      </c>
      <c r="L581">
        <f>[1]!جدول1[[#This Row],[درصد تخفیف]]</f>
        <v>0</v>
      </c>
      <c r="M581">
        <f>[1]!جدول1[[#This Row],[تعداد موجودی کالا]]</f>
        <v>0</v>
      </c>
      <c r="N581" t="str">
        <f>[1]!جدول1[[#This Row],[توضیحات محصول]]</f>
        <v>قیمت مصرف کننده  350,000 ریال می با شد که سود خرید شما از این محصول مبلغ 68,681 معادل %24 می باشد</v>
      </c>
    </row>
    <row r="582" spans="1:14" x14ac:dyDescent="0.25">
      <c r="A582" t="str">
        <f>[1]!جدول1[[#This Row],[نام محصول]]</f>
        <v>ادامس شیبا جار ایسبرگ 6ع ( نعنا ملایم )</v>
      </c>
      <c r="B582" t="str">
        <f>[1]!جدول1[[#This Row],[کد اختصاصی کالا (بارکد)]]</f>
        <v>10648</v>
      </c>
      <c r="C582" t="str">
        <f>[1]!جدول1[[#This Row],[گروه محصول]]</f>
        <v>آدامس شیبا</v>
      </c>
      <c r="D582" t="str">
        <f>[1]!جدول1[[#This Row],[فروشگاه]]</f>
        <v>سن ایچ پخش شرکا</v>
      </c>
      <c r="E582" s="1">
        <v>281319</v>
      </c>
      <c r="F582">
        <f>[1]!جدول1[[#This Row],[تعداد فروش]]</f>
        <v>0</v>
      </c>
      <c r="G582">
        <f>[1]!جدول1[[#This Row],[قیمت خرید ]]</f>
        <v>284160</v>
      </c>
      <c r="H582" t="str">
        <f>[1]!جدول1[[#This Row],[واحد شمارش]]</f>
        <v>بسته</v>
      </c>
      <c r="I582">
        <f>[1]!جدول1[[#This Row],[تعداد در بسته ]]</f>
        <v>6</v>
      </c>
      <c r="J582" t="str">
        <f>[1]!جدول1[[#This Row],[واحد شمارش بسته ]]</f>
        <v>عدد</v>
      </c>
      <c r="K582" s="1">
        <v>1687916</v>
      </c>
      <c r="L582">
        <f>[1]!جدول1[[#This Row],[درصد تخفیف]]</f>
        <v>0</v>
      </c>
      <c r="M582">
        <f>[1]!جدول1[[#This Row],[تعداد موجودی کالا]]</f>
        <v>0</v>
      </c>
      <c r="N582" t="str">
        <f>[1]!جدول1[[#This Row],[توضیحات محصول]]</f>
        <v>قیمت مصرف کننده  350,000 ریال می با شد که سود خرید شما از این محصول مبلغ 68,681 معادل %24 می باشد</v>
      </c>
    </row>
    <row r="583" spans="1:14" x14ac:dyDescent="0.25">
      <c r="A583" t="str">
        <f>[1]!جدول1[[#This Row],[نام محصول]]</f>
        <v>ادامس شیبا جارایسبرگ 6ع ( دارچین )</v>
      </c>
      <c r="B583" t="str">
        <f>[1]!جدول1[[#This Row],[کد اختصاصی کالا (بارکد)]]</f>
        <v>10649</v>
      </c>
      <c r="C583" t="str">
        <f>[1]!جدول1[[#This Row],[گروه محصول]]</f>
        <v>آدامس شیبا</v>
      </c>
      <c r="D583" t="str">
        <f>[1]!جدول1[[#This Row],[فروشگاه]]</f>
        <v>سن ایچ پخش شرکا</v>
      </c>
      <c r="E583" s="1">
        <v>281318</v>
      </c>
      <c r="F583">
        <f>[1]!جدول1[[#This Row],[تعداد فروش]]</f>
        <v>0</v>
      </c>
      <c r="G583">
        <f>[1]!جدول1[[#This Row],[قیمت خرید ]]</f>
        <v>284160</v>
      </c>
      <c r="H583" t="str">
        <f>[1]!جدول1[[#This Row],[واحد شمارش]]</f>
        <v>بسته</v>
      </c>
      <c r="I583">
        <f>[1]!جدول1[[#This Row],[تعداد در بسته ]]</f>
        <v>6</v>
      </c>
      <c r="J583" t="str">
        <f>[1]!جدول1[[#This Row],[واحد شمارش بسته ]]</f>
        <v>عدد</v>
      </c>
      <c r="K583" s="1">
        <v>1687910</v>
      </c>
      <c r="L583">
        <f>[1]!جدول1[[#This Row],[درصد تخفیف]]</f>
        <v>0</v>
      </c>
      <c r="M583">
        <f>[1]!جدول1[[#This Row],[تعداد موجودی کالا]]</f>
        <v>0</v>
      </c>
      <c r="N583" t="str">
        <f>[1]!جدول1[[#This Row],[توضیحات محصول]]</f>
        <v>قیمت مصرف کننده  350,000 ریال می با شد که سود خرید شما از این محصول مبلغ 68,682 معادل %24 می باشد</v>
      </c>
    </row>
    <row r="584" spans="1:14" x14ac:dyDescent="0.25">
      <c r="A584" t="str">
        <f>[1]!جدول1[[#This Row],[نام محصول]]</f>
        <v xml:space="preserve">ادامس شیبا ایسبرگ 16ع ( دارچین ) </v>
      </c>
      <c r="B584" t="str">
        <f>[1]!جدول1[[#This Row],[کد اختصاصی کالا (بارکد)]]</f>
        <v>10650</v>
      </c>
      <c r="C584" t="str">
        <f>[1]!جدول1[[#This Row],[گروه محصول]]</f>
        <v>آدامس شیبا</v>
      </c>
      <c r="D584" t="str">
        <f>[1]!جدول1[[#This Row],[فروشگاه]]</f>
        <v>سن ایچ پخش شرکا</v>
      </c>
      <c r="E584" s="1">
        <v>120565</v>
      </c>
      <c r="F584">
        <f>[1]!جدول1[[#This Row],[تعداد فروش]]</f>
        <v>0</v>
      </c>
      <c r="G584">
        <f>[1]!جدول1[[#This Row],[قیمت خرید ]]</f>
        <v>121783</v>
      </c>
      <c r="H584" t="str">
        <f>[1]!جدول1[[#This Row],[واحد شمارش]]</f>
        <v>بسته</v>
      </c>
      <c r="I584">
        <f>[1]!جدول1[[#This Row],[تعداد در بسته ]]</f>
        <v>16</v>
      </c>
      <c r="J584" t="str">
        <f>[1]!جدول1[[#This Row],[واحد شمارش بسته ]]</f>
        <v>عدد</v>
      </c>
      <c r="K584" s="1">
        <v>1929043</v>
      </c>
      <c r="L584">
        <f>[1]!جدول1[[#This Row],[درصد تخفیف]]</f>
        <v>0</v>
      </c>
      <c r="M584">
        <f>[1]!جدول1[[#This Row],[تعداد موجودی کالا]]</f>
        <v>0</v>
      </c>
      <c r="N584" t="str">
        <f>[1]!جدول1[[#This Row],[توضیحات محصول]]</f>
        <v>قیمت مصرف کننده  150,000 ریال می با شد که سود خرید شما از این محصول مبلغ 29,435 معادل %24 می باشد</v>
      </c>
    </row>
    <row r="585" spans="1:14" x14ac:dyDescent="0.25">
      <c r="A585" t="str">
        <f>[1]!جدول1[[#This Row],[نام محصول]]</f>
        <v xml:space="preserve">ادامس شیبا ایسبرگ 16ع ( میوه های قرمز ) </v>
      </c>
      <c r="B585" t="str">
        <f>[1]!جدول1[[#This Row],[کد اختصاصی کالا (بارکد)]]</f>
        <v>10651</v>
      </c>
      <c r="C585" t="str">
        <f>[1]!جدول1[[#This Row],[گروه محصول]]</f>
        <v>آدامس شیبا</v>
      </c>
      <c r="D585" t="str">
        <f>[1]!جدول1[[#This Row],[فروشگاه]]</f>
        <v>سن ایچ پخش شرکا</v>
      </c>
      <c r="E585" s="1">
        <v>120565</v>
      </c>
      <c r="F585">
        <f>[1]!جدول1[[#This Row],[تعداد فروش]]</f>
        <v>0</v>
      </c>
      <c r="G585">
        <f>[1]!جدول1[[#This Row],[قیمت خرید ]]</f>
        <v>121783</v>
      </c>
      <c r="H585" t="str">
        <f>[1]!جدول1[[#This Row],[واحد شمارش]]</f>
        <v>بسته</v>
      </c>
      <c r="I585">
        <f>[1]!جدول1[[#This Row],[تعداد در بسته ]]</f>
        <v>16</v>
      </c>
      <c r="J585" t="str">
        <f>[1]!جدول1[[#This Row],[واحد شمارش بسته ]]</f>
        <v>عدد</v>
      </c>
      <c r="K585" s="1">
        <v>1929043</v>
      </c>
      <c r="L585">
        <f>[1]!جدول1[[#This Row],[درصد تخفیف]]</f>
        <v>0</v>
      </c>
      <c r="M585">
        <f>[1]!جدول1[[#This Row],[تعداد موجودی کالا]]</f>
        <v>0</v>
      </c>
      <c r="N585" t="str">
        <f>[1]!جدول1[[#This Row],[توضیحات محصول]]</f>
        <v>قیمت مصرف کننده  150,000 ریال می با شد که سود خرید شما از این محصول مبلغ 29,435 معادل %24 می باشد</v>
      </c>
    </row>
    <row r="586" spans="1:14" x14ac:dyDescent="0.25">
      <c r="A586" t="str">
        <f>[1]!جدول1[[#This Row],[نام محصول]]</f>
        <v xml:space="preserve">ادامس شیبا ایسبرگ 16ع ( نعناع تند ) </v>
      </c>
      <c r="B586" t="str">
        <f>[1]!جدول1[[#This Row],[کد اختصاصی کالا (بارکد)]]</f>
        <v>10652</v>
      </c>
      <c r="C586" t="str">
        <f>[1]!جدول1[[#This Row],[گروه محصول]]</f>
        <v>آدامس شیبا</v>
      </c>
      <c r="D586" t="str">
        <f>[1]!جدول1[[#This Row],[فروشگاه]]</f>
        <v>سن ایچ پخش شرکا</v>
      </c>
      <c r="E586" s="1">
        <v>120565</v>
      </c>
      <c r="F586">
        <f>[1]!جدول1[[#This Row],[تعداد فروش]]</f>
        <v>0</v>
      </c>
      <c r="G586">
        <f>[1]!جدول1[[#This Row],[قیمت خرید ]]</f>
        <v>121783</v>
      </c>
      <c r="H586" t="str">
        <f>[1]!جدول1[[#This Row],[واحد شمارش]]</f>
        <v>بسته</v>
      </c>
      <c r="I586">
        <f>[1]!جدول1[[#This Row],[تعداد در بسته ]]</f>
        <v>16</v>
      </c>
      <c r="J586" t="str">
        <f>[1]!جدول1[[#This Row],[واحد شمارش بسته ]]</f>
        <v>عدد</v>
      </c>
      <c r="K586" s="1">
        <v>1929043</v>
      </c>
      <c r="L586">
        <f>[1]!جدول1[[#This Row],[درصد تخفیف]]</f>
        <v>0</v>
      </c>
      <c r="M586">
        <f>[1]!جدول1[[#This Row],[تعداد موجودی کالا]]</f>
        <v>0</v>
      </c>
      <c r="N586" t="str">
        <f>[1]!جدول1[[#This Row],[توضیحات محصول]]</f>
        <v>قیمت مصرف کننده  150,000 ریال می با شد که سود خرید شما از این محصول مبلغ 29,435 معادل %24 می باشد</v>
      </c>
    </row>
    <row r="587" spans="1:14" x14ac:dyDescent="0.25">
      <c r="A587" t="str">
        <f>[1]!جدول1[[#This Row],[نام محصول]]</f>
        <v xml:space="preserve">ادامس شیبا ایسبرگ 16ع ( نعناع خنک ) </v>
      </c>
      <c r="B587" t="str">
        <f>[1]!جدول1[[#This Row],[کد اختصاصی کالا (بارکد)]]</f>
        <v>10653</v>
      </c>
      <c r="C587" t="str">
        <f>[1]!جدول1[[#This Row],[گروه محصول]]</f>
        <v>آدامس شیبا</v>
      </c>
      <c r="D587" t="str">
        <f>[1]!جدول1[[#This Row],[فروشگاه]]</f>
        <v>سن ایچ پخش شرکا</v>
      </c>
      <c r="E587" s="1">
        <v>120565</v>
      </c>
      <c r="F587">
        <f>[1]!جدول1[[#This Row],[تعداد فروش]]</f>
        <v>0</v>
      </c>
      <c r="G587">
        <f>[1]!جدول1[[#This Row],[قیمت خرید ]]</f>
        <v>121783</v>
      </c>
      <c r="H587" t="str">
        <f>[1]!جدول1[[#This Row],[واحد شمارش]]</f>
        <v>بسته</v>
      </c>
      <c r="I587">
        <f>[1]!جدول1[[#This Row],[تعداد در بسته ]]</f>
        <v>16</v>
      </c>
      <c r="J587" t="str">
        <f>[1]!جدول1[[#This Row],[واحد شمارش بسته ]]</f>
        <v>عدد</v>
      </c>
      <c r="K587" s="1">
        <v>1929043</v>
      </c>
      <c r="L587">
        <f>[1]!جدول1[[#This Row],[درصد تخفیف]]</f>
        <v>0</v>
      </c>
      <c r="M587">
        <f>[1]!جدول1[[#This Row],[تعداد موجودی کالا]]</f>
        <v>0</v>
      </c>
      <c r="N587" t="str">
        <f>[1]!جدول1[[#This Row],[توضیحات محصول]]</f>
        <v>قیمت مصرف کننده  150,000 ریال می با شد که سود خرید شما از این محصول مبلغ 29,435 معادل %24 می باشد</v>
      </c>
    </row>
    <row r="588" spans="1:14" x14ac:dyDescent="0.25">
      <c r="A588" t="str">
        <f>[1]!جدول1[[#This Row],[نام محصول]]</f>
        <v>بستنی زمستانی شیبا 17gr*48 نداریم</v>
      </c>
      <c r="B588" t="str">
        <f>[1]!جدول1[[#This Row],[کد اختصاصی کالا (بارکد)]]</f>
        <v>10654</v>
      </c>
      <c r="C588" t="str">
        <f>[1]!جدول1[[#This Row],[گروه محصول]]</f>
        <v>متفرقه سن ایچ</v>
      </c>
      <c r="D588" t="str">
        <f>[1]!جدول1[[#This Row],[فروشگاه]]</f>
        <v>سن ایچ پخش شرکا</v>
      </c>
      <c r="E588" s="1">
        <v>69226</v>
      </c>
      <c r="F588">
        <f>[1]!جدول1[[#This Row],[تعداد فروش]]</f>
        <v>48</v>
      </c>
      <c r="G588">
        <f>[1]!جدول1[[#This Row],[قیمت خرید ]]</f>
        <v>68405</v>
      </c>
      <c r="H588" t="str">
        <f>[1]!جدول1[[#This Row],[واحد شمارش]]</f>
        <v>کارتن</v>
      </c>
      <c r="I588">
        <f>[1]!جدول1[[#This Row],[تعداد در بسته ]]</f>
        <v>48</v>
      </c>
      <c r="J588" t="str">
        <f>[1]!جدول1[[#This Row],[واحد شمارش بسته ]]</f>
        <v>عدد</v>
      </c>
      <c r="K588" s="1">
        <v>3322841</v>
      </c>
      <c r="L588">
        <f>[1]!جدول1[[#This Row],[درصد تخفیف]]</f>
        <v>0</v>
      </c>
      <c r="M588">
        <f>[1]!جدول1[[#This Row],[تعداد موجودی کالا]]</f>
        <v>1584</v>
      </c>
      <c r="N588" t="str">
        <f>[1]!جدول1[[#This Row],[توضیحات محصول]]</f>
        <v>قیمت مصرف کننده  85,000 ریال می با شد که سود خرید شما از این محصول مبلغ 15,774 معادل %23 می باشد</v>
      </c>
    </row>
    <row r="589" spans="1:14" x14ac:dyDescent="0.25">
      <c r="A589" t="str">
        <f>[1]!جدول1[[#This Row],[نام محصول]]</f>
        <v xml:space="preserve">بوکشتاین 23gr*12 کاپوچینو# </v>
      </c>
      <c r="B589" t="str">
        <f>[1]!جدول1[[#This Row],[کد اختصاصی کالا (بارکد)]]</f>
        <v>10655</v>
      </c>
      <c r="C589" t="str">
        <f>[1]!جدول1[[#This Row],[گروه محصول]]</f>
        <v>بوکشتاین</v>
      </c>
      <c r="D589" t="str">
        <f>[1]!جدول1[[#This Row],[فروشگاه]]</f>
        <v>سن ایچ پخش شرکا</v>
      </c>
      <c r="E589" s="1">
        <v>69831</v>
      </c>
      <c r="F589">
        <f>[1]!جدول1[[#This Row],[تعداد فروش]]</f>
        <v>24</v>
      </c>
      <c r="G589">
        <f>[1]!جدول1[[#This Row],[قیمت خرید ]]</f>
        <v>84644</v>
      </c>
      <c r="H589" t="str">
        <f>[1]!جدول1[[#This Row],[واحد شمارش]]</f>
        <v>بسته</v>
      </c>
      <c r="I589">
        <f>[1]!جدول1[[#This Row],[تعداد در بسته ]]</f>
        <v>12</v>
      </c>
      <c r="J589" t="str">
        <f>[1]!جدول1[[#This Row],[واحد شمارش بسته ]]</f>
        <v>عدد</v>
      </c>
      <c r="K589" s="1">
        <v>837976</v>
      </c>
      <c r="L589">
        <f>[1]!جدول1[[#This Row],[درصد تخفیف]]</f>
        <v>0</v>
      </c>
      <c r="M589">
        <f>[1]!جدول1[[#This Row],[تعداد موجودی کالا]]</f>
        <v>588</v>
      </c>
      <c r="N589" t="str">
        <f>[1]!جدول1[[#This Row],[توضیحات محصول]]</f>
        <v>قیمت مصرف کننده  100,000 ریال می با شد که سود خرید شما از این محصول مبلغ 30,169 معادل %43 می باشد</v>
      </c>
    </row>
    <row r="590" spans="1:14" x14ac:dyDescent="0.25">
      <c r="A590" t="str">
        <f>[1]!جدول1[[#This Row],[نام محصول]]</f>
        <v>بوکشتاین نوشیدنی قوطی قهوه</v>
      </c>
      <c r="B590" t="str">
        <f>[1]!جدول1[[#This Row],[کد اختصاصی کالا (بارکد)]]</f>
        <v>10656</v>
      </c>
      <c r="C590" t="str">
        <f>[1]!جدول1[[#This Row],[گروه محصول]]</f>
        <v>بوکشتاین</v>
      </c>
      <c r="D590" t="str">
        <f>[1]!جدول1[[#This Row],[فروشگاه]]</f>
        <v>سن ایچ پخش شرکا</v>
      </c>
      <c r="E590" s="1">
        <v>198682</v>
      </c>
      <c r="F590">
        <f>[1]!جدول1[[#This Row],[تعداد فروش]]</f>
        <v>0</v>
      </c>
      <c r="G590">
        <f>[1]!جدول1[[#This Row],[قیمت خرید ]]</f>
        <v>200688</v>
      </c>
      <c r="H590" t="str">
        <f>[1]!جدول1[[#This Row],[واحد شمارش]]</f>
        <v>شل</v>
      </c>
      <c r="I590">
        <f>[1]!جدول1[[#This Row],[تعداد در بسته ]]</f>
        <v>24</v>
      </c>
      <c r="J590" t="str">
        <f>[1]!جدول1[[#This Row],[واحد شمارش بسته ]]</f>
        <v>قوطی</v>
      </c>
      <c r="K590" s="1">
        <v>4768371</v>
      </c>
      <c r="L590">
        <f>[1]!جدول1[[#This Row],[درصد تخفیف]]</f>
        <v>0</v>
      </c>
      <c r="M590">
        <f>[1]!جدول1[[#This Row],[تعداد موجودی کالا]]</f>
        <v>0</v>
      </c>
      <c r="N590" t="str">
        <f>[1]!جدول1[[#This Row],[توضیحات محصول]]</f>
        <v>قیمت مصرف کننده  250,000 ریال می با شد که سود خرید شما از این محصول مبلغ 51,318 معادل %26 می باشد</v>
      </c>
    </row>
    <row r="591" spans="1:14" x14ac:dyDescent="0.25">
      <c r="A591" t="str">
        <f>[1]!جدول1[[#This Row],[نام محصول]]</f>
        <v>بوکشتاین 2*1(20عددی)نسکافه نداریم</v>
      </c>
      <c r="B591" t="str">
        <f>[1]!جدول1[[#This Row],[کد اختصاصی کالا (بارکد)]]</f>
        <v>10657</v>
      </c>
      <c r="C591" t="str">
        <f>[1]!جدول1[[#This Row],[گروه محصول]]</f>
        <v>بوکشتاین</v>
      </c>
      <c r="D591" t="str">
        <f>[1]!جدول1[[#This Row],[فروشگاه]]</f>
        <v>سن ایچ پخش شرکا</v>
      </c>
      <c r="E591" s="1">
        <v>39646</v>
      </c>
      <c r="F591">
        <f>[1]!جدول1[[#This Row],[تعداد فروش]]</f>
        <v>260</v>
      </c>
      <c r="G591">
        <f>[1]!جدول1[[#This Row],[قیمت خرید ]]</f>
        <v>45052</v>
      </c>
      <c r="H591" t="str">
        <f>[1]!جدول1[[#This Row],[واحد شمارش]]</f>
        <v>بسته</v>
      </c>
      <c r="I591">
        <f>[1]!جدول1[[#This Row],[تعداد در بسته ]]</f>
        <v>20</v>
      </c>
      <c r="J591" t="str">
        <f>[1]!جدول1[[#This Row],[واحد شمارش بسته ]]</f>
        <v>عدد</v>
      </c>
      <c r="K591" s="1">
        <v>792915</v>
      </c>
      <c r="L591">
        <f>[1]!جدول1[[#This Row],[درصد تخفیف]]</f>
        <v>0</v>
      </c>
      <c r="M591">
        <f>[1]!جدول1[[#This Row],[تعداد موجودی کالا]]</f>
        <v>40</v>
      </c>
      <c r="N591" t="str">
        <f>[1]!جدول1[[#This Row],[توضیحات محصول]]</f>
        <v>قیمت مصرف کننده  60,000 ریال می با شد که سود خرید شما از این محصول مبلغ 20,354 معادل %51 می باشد</v>
      </c>
    </row>
    <row r="592" spans="1:14" x14ac:dyDescent="0.25">
      <c r="A592" t="str">
        <f>[1]!جدول1[[#This Row],[نام محصول]]</f>
        <v>بوکشتاین1*3   20عددی</v>
      </c>
      <c r="B592" t="str">
        <f>[1]!جدول1[[#This Row],[کد اختصاصی کالا (بارکد)]]</f>
        <v>10658</v>
      </c>
      <c r="C592" t="str">
        <f>[1]!جدول1[[#This Row],[گروه محصول]]</f>
        <v>بوکشتاین</v>
      </c>
      <c r="D592" t="str">
        <f>[1]!جدول1[[#This Row],[فروشگاه]]</f>
        <v>سن ایچ پخش شرکا</v>
      </c>
      <c r="E592" s="1">
        <v>42237</v>
      </c>
      <c r="F592">
        <f>[1]!جدول1[[#This Row],[تعداد فروش]]</f>
        <v>80</v>
      </c>
      <c r="G592">
        <f>[1]!جدول1[[#This Row],[قیمت خرید ]]</f>
        <v>45052</v>
      </c>
      <c r="H592" t="str">
        <f>[1]!جدول1[[#This Row],[واحد شمارش]]</f>
        <v>بسته</v>
      </c>
      <c r="I592">
        <f>[1]!جدول1[[#This Row],[تعداد در بسته ]]</f>
        <v>20</v>
      </c>
      <c r="J592" t="str">
        <f>[1]!جدول1[[#This Row],[واحد شمارش بسته ]]</f>
        <v>عدد</v>
      </c>
      <c r="K592" s="1">
        <v>844734</v>
      </c>
      <c r="L592">
        <f>[1]!جدول1[[#This Row],[درصد تخفیف]]</f>
        <v>0</v>
      </c>
      <c r="M592">
        <f>[1]!جدول1[[#This Row],[تعداد موجودی کالا]]</f>
        <v>2834</v>
      </c>
      <c r="N592" t="str">
        <f>[1]!جدول1[[#This Row],[توضیحات محصول]]</f>
        <v>قیمت مصرف کننده  60,000 ریال می با شد که سود خرید شما از این محصول مبلغ 17,763 معادل %42 می باشد</v>
      </c>
    </row>
    <row r="593" spans="1:14" x14ac:dyDescent="0.25">
      <c r="A593" t="str">
        <f>[1]!جدول1[[#This Row],[نام محصول]]</f>
        <v xml:space="preserve">بوکشتاین1*3  30عددی </v>
      </c>
      <c r="B593" t="str">
        <f>[1]!جدول1[[#This Row],[کد اختصاصی کالا (بارکد)]]</f>
        <v>10659</v>
      </c>
      <c r="C593" t="str">
        <f>[1]!جدول1[[#This Row],[گروه محصول]]</f>
        <v>بوکشتاین</v>
      </c>
      <c r="D593" t="str">
        <f>[1]!جدول1[[#This Row],[فروشگاه]]</f>
        <v>سن ایچ پخش شرکا</v>
      </c>
      <c r="E593" s="1">
        <v>37844</v>
      </c>
      <c r="F593">
        <f>[1]!جدول1[[#This Row],[تعداد فروش]]</f>
        <v>600</v>
      </c>
      <c r="G593">
        <f>[1]!جدول1[[#This Row],[قیمت خرید ]]</f>
        <v>49148</v>
      </c>
      <c r="H593" t="str">
        <f>[1]!جدول1[[#This Row],[واحد شمارش]]</f>
        <v>بسته</v>
      </c>
      <c r="I593">
        <f>[1]!جدول1[[#This Row],[تعداد در بسته ]]</f>
        <v>30</v>
      </c>
      <c r="J593" t="str">
        <f>[1]!جدول1[[#This Row],[واحد شمارش بسته ]]</f>
        <v>عدد</v>
      </c>
      <c r="K593" s="1">
        <v>1135319</v>
      </c>
      <c r="L593">
        <f>[1]!جدول1[[#This Row],[درصد تخفیف]]</f>
        <v>0</v>
      </c>
      <c r="M593">
        <f>[1]!جدول1[[#This Row],[تعداد موجودی کالا]]</f>
        <v>360</v>
      </c>
      <c r="N593" t="str">
        <f>[1]!جدول1[[#This Row],[توضیحات محصول]]</f>
        <v>قیمت مصرف کننده  60,000 ریال می با شد که سود خرید شما از این محصول مبلغ 22,156 معادل %59 می باشد</v>
      </c>
    </row>
    <row r="594" spans="1:14" x14ac:dyDescent="0.25">
      <c r="A594" t="str">
        <f>[1]!جدول1[[#This Row],[نام محصول]]</f>
        <v>بوکشتاین موکا20گرمی #</v>
      </c>
      <c r="B594" t="str">
        <f>[1]!جدول1[[#This Row],[کد اختصاصی کالا (بارکد)]]</f>
        <v>10661</v>
      </c>
      <c r="C594" t="str">
        <f>[1]!جدول1[[#This Row],[گروه محصول]]</f>
        <v>بوکشتاین</v>
      </c>
      <c r="D594" t="str">
        <f>[1]!جدول1[[#This Row],[فروشگاه]]</f>
        <v>سن ایچ پخش شرکا</v>
      </c>
      <c r="E594" s="1">
        <v>43926</v>
      </c>
      <c r="F594">
        <f>[1]!جدول1[[#This Row],[تعداد فروش]]</f>
        <v>340</v>
      </c>
      <c r="G594">
        <f>[1]!جدول1[[#This Row],[قیمت خرید ]]</f>
        <v>53244</v>
      </c>
      <c r="H594" t="str">
        <f>[1]!جدول1[[#This Row],[واحد شمارش]]</f>
        <v>بسته</v>
      </c>
      <c r="I594">
        <f>[1]!جدول1[[#This Row],[تعداد در بسته ]]</f>
        <v>20</v>
      </c>
      <c r="J594" t="str">
        <f>[1]!جدول1[[#This Row],[واحد شمارش بسته ]]</f>
        <v>عدد</v>
      </c>
      <c r="K594" s="1">
        <v>878526</v>
      </c>
      <c r="L594">
        <f>[1]!جدول1[[#This Row],[درصد تخفیف]]</f>
        <v>0</v>
      </c>
      <c r="M594">
        <f>[1]!جدول1[[#This Row],[تعداد موجودی کالا]]</f>
        <v>680</v>
      </c>
      <c r="N594" t="str">
        <f>[1]!جدول1[[#This Row],[توضیحات محصول]]</f>
        <v>قیمت مصرف کننده  65,000 ریال می با شد که سود خرید شما از این محصول مبلغ 21,074 معادل %48 می باشد</v>
      </c>
    </row>
    <row r="595" spans="1:14" x14ac:dyDescent="0.25">
      <c r="A595" t="str">
        <f>[1]!جدول1[[#This Row],[نام محصول]]</f>
        <v>نسکوئیک Nestle شیر موز 200cc*28</v>
      </c>
      <c r="B595" t="str">
        <f>[1]!جدول1[[#This Row],[کد اختصاصی کالا (بارکد)]]</f>
        <v>10663</v>
      </c>
      <c r="C595" t="str">
        <f>[1]!جدول1[[#This Row],[گروه محصول]]</f>
        <v>متفرقه سن ایچ</v>
      </c>
      <c r="D595" t="str">
        <f>[1]!جدول1[[#This Row],[فروشگاه]]</f>
        <v>سن ایچ پخش شرکا</v>
      </c>
      <c r="E595" s="1">
        <v>0</v>
      </c>
      <c r="F595">
        <f>[1]!جدول1[[#This Row],[تعداد فروش]]</f>
        <v>0</v>
      </c>
      <c r="G595">
        <f>[1]!جدول1[[#This Row],[قیمت خرید ]]</f>
        <v>0</v>
      </c>
      <c r="H595" t="str">
        <f>[1]!جدول1[[#This Row],[واحد شمارش]]</f>
        <v>شل</v>
      </c>
      <c r="I595">
        <f>[1]!جدول1[[#This Row],[تعداد در بسته ]]</f>
        <v>28</v>
      </c>
      <c r="J595" t="str">
        <f>[1]!جدول1[[#This Row],[واحد شمارش بسته ]]</f>
        <v>پاکت</v>
      </c>
      <c r="K595" s="1">
        <v>0</v>
      </c>
      <c r="L595">
        <f>[1]!جدول1[[#This Row],[درصد تخفیف]]</f>
        <v>0</v>
      </c>
      <c r="M595">
        <f>[1]!جدول1[[#This Row],[تعداد موجودی کالا]]</f>
        <v>0</v>
      </c>
      <c r="N595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96" spans="1:14" x14ac:dyDescent="0.25">
      <c r="A596" t="str">
        <f>[1]!جدول1[[#This Row],[نام محصول]]</f>
        <v>رب گوجه فرنگی سان گل700gr*12 شیشه</v>
      </c>
      <c r="B596" t="str">
        <f>[1]!جدول1[[#This Row],[کد اختصاصی کالا (بارکد)]]</f>
        <v>10664</v>
      </c>
      <c r="C596" t="str">
        <f>[1]!جدول1[[#This Row],[گروه محصول]]</f>
        <v>متفرقه سن ایچ</v>
      </c>
      <c r="D596" t="str">
        <f>[1]!جدول1[[#This Row],[فروشگاه]]</f>
        <v>سن ایچ پخش شرکا</v>
      </c>
      <c r="E596" s="1">
        <v>337920</v>
      </c>
      <c r="F596">
        <f>[1]!جدول1[[#This Row],[تعداد فروش]]</f>
        <v>0</v>
      </c>
      <c r="G596">
        <f>[1]!جدول1[[#This Row],[قیمت خرید ]]</f>
        <v>298947</v>
      </c>
      <c r="H596" t="str">
        <f>[1]!جدول1[[#This Row],[واحد شمارش]]</f>
        <v>شل</v>
      </c>
      <c r="I596">
        <f>[1]!جدول1[[#This Row],[تعداد در بسته ]]</f>
        <v>12</v>
      </c>
      <c r="J596" t="str">
        <f>[1]!جدول1[[#This Row],[واحد شمارش بسته ]]</f>
        <v>شیشه</v>
      </c>
      <c r="K596" s="1">
        <v>4055040</v>
      </c>
      <c r="L596">
        <f>[1]!جدول1[[#This Row],[درصد تخفیف]]</f>
        <v>0</v>
      </c>
      <c r="M596">
        <f>[1]!جدول1[[#This Row],[تعداد موجودی کالا]]</f>
        <v>0</v>
      </c>
      <c r="N596">
        <f>[1]!جدول1[[#This Row],[توضیحات محصول]]</f>
        <v>0</v>
      </c>
    </row>
    <row r="597" spans="1:14" x14ac:dyDescent="0.25">
      <c r="A597" t="str">
        <f>[1]!جدول1[[#This Row],[نام محصول]]</f>
        <v>* رب گوجه فرنگی سان گل820gr*12 قوطی45000ف</v>
      </c>
      <c r="B597" t="str">
        <f>[1]!جدول1[[#This Row],[کد اختصاصی کالا (بارکد)]]</f>
        <v>10665</v>
      </c>
      <c r="C597" t="str">
        <f>[1]!جدول1[[#This Row],[گروه محصول]]</f>
        <v>متفرقه سن ایچ</v>
      </c>
      <c r="D597" t="str">
        <f>[1]!جدول1[[#This Row],[فروشگاه]]</f>
        <v>سن ایچ پخش شرکا</v>
      </c>
      <c r="E597" s="1">
        <v>398357</v>
      </c>
      <c r="F597">
        <f>[1]!جدول1[[#This Row],[تعداد فروش]]</f>
        <v>1</v>
      </c>
      <c r="G597">
        <f>[1]!جدول1[[#This Row],[قیمت خرید ]]</f>
        <v>362143</v>
      </c>
      <c r="H597" t="str">
        <f>[1]!جدول1[[#This Row],[واحد شمارش]]</f>
        <v>شل</v>
      </c>
      <c r="I597">
        <f>[1]!جدول1[[#This Row],[تعداد در بسته ]]</f>
        <v>12</v>
      </c>
      <c r="J597" t="str">
        <f>[1]!جدول1[[#This Row],[واحد شمارش بسته ]]</f>
        <v>قوطی</v>
      </c>
      <c r="K597" s="1">
        <v>4780288</v>
      </c>
      <c r="L597">
        <f>[1]!جدول1[[#This Row],[درصد تخفیف]]</f>
        <v>0</v>
      </c>
      <c r="M597">
        <f>[1]!جدول1[[#This Row],[تعداد موجودی کالا]]</f>
        <v>88</v>
      </c>
      <c r="N597" t="str">
        <f>[1]!جدول1[[#This Row],[توضیحات محصول]]</f>
        <v>قیمت مصرف کننده  450,000 ریال می با شد که سود خرید شما از این محصول مبلغ 51,643 معادل %13 می باشد</v>
      </c>
    </row>
    <row r="598" spans="1:14" x14ac:dyDescent="0.25">
      <c r="A598" t="str">
        <f>[1]!جدول1[[#This Row],[نام محصول]]</f>
        <v>استنددیواری عمودی شیوا</v>
      </c>
      <c r="B598" t="str">
        <f>[1]!جدول1[[#This Row],[کد اختصاصی کالا (بارکد)]]</f>
        <v>10667</v>
      </c>
      <c r="C598" t="str">
        <f>[1]!جدول1[[#This Row],[گروه محصول]]</f>
        <v>پودر ژله شیبا</v>
      </c>
      <c r="D598" t="str">
        <f>[1]!جدول1[[#This Row],[فروشگاه]]</f>
        <v>سن ایچ پخش شرکا</v>
      </c>
      <c r="E598" s="1">
        <v>0</v>
      </c>
      <c r="F598">
        <f>[1]!جدول1[[#This Row],[تعداد فروش]]</f>
        <v>0</v>
      </c>
      <c r="G598">
        <f>[1]!جدول1[[#This Row],[قیمت خرید ]]</f>
        <v>0</v>
      </c>
      <c r="H598" t="str">
        <f>[1]!جدول1[[#This Row],[واحد شمارش]]</f>
        <v>استند</v>
      </c>
      <c r="I598">
        <f>[1]!جدول1[[#This Row],[تعداد در بسته ]]</f>
        <v>0</v>
      </c>
      <c r="J598" t="str">
        <f>[1]!جدول1[[#This Row],[واحد شمارش بسته ]]</f>
        <v>استند</v>
      </c>
      <c r="K598" s="1">
        <v>0</v>
      </c>
      <c r="L598">
        <f>[1]!جدول1[[#This Row],[درصد تخفیف]]</f>
        <v>0</v>
      </c>
      <c r="M598">
        <f>[1]!جدول1[[#This Row],[تعداد موجودی کالا]]</f>
        <v>0</v>
      </c>
      <c r="N598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599" spans="1:14" x14ac:dyDescent="0.25">
      <c r="A599" t="str">
        <f>[1]!جدول1[[#This Row],[نام محصول]]</f>
        <v>اسنک بیوگلز قیفی 3kgr نداریم</v>
      </c>
      <c r="B599" t="str">
        <f>[1]!جدول1[[#This Row],[کد اختصاصی کالا (بارکد)]]</f>
        <v>10668</v>
      </c>
      <c r="C599" t="str">
        <f>[1]!جدول1[[#This Row],[گروه محصول]]</f>
        <v>آجیل فله</v>
      </c>
      <c r="D599" t="str">
        <f>[1]!جدول1[[#This Row],[فروشگاه]]</f>
        <v>سن ایچ پخش شرکا</v>
      </c>
      <c r="E599" s="1">
        <v>1150000</v>
      </c>
      <c r="F599">
        <f>[1]!جدول1[[#This Row],[تعداد فروش]]</f>
        <v>0</v>
      </c>
      <c r="G599">
        <f>[1]!جدول1[[#This Row],[قیمت خرید ]]</f>
        <v>1130000</v>
      </c>
      <c r="H599" t="str">
        <f>[1]!جدول1[[#This Row],[واحد شمارش]]</f>
        <v>کارتن</v>
      </c>
      <c r="I599">
        <f>[1]!جدول1[[#This Row],[تعداد در بسته ]]</f>
        <v>3</v>
      </c>
      <c r="J599" t="str">
        <f>[1]!جدول1[[#This Row],[واحد شمارش بسته ]]</f>
        <v>کیلو</v>
      </c>
      <c r="K599" s="1">
        <v>3450000</v>
      </c>
      <c r="L599">
        <f>[1]!جدول1[[#This Row],[درصد تخفیف]]</f>
        <v>0</v>
      </c>
      <c r="M599">
        <f>[1]!جدول1[[#This Row],[تعداد موجودی کالا]]</f>
        <v>15</v>
      </c>
      <c r="N599">
        <f>[1]!جدول1[[#This Row],[توضیحات محصول]]</f>
        <v>0</v>
      </c>
    </row>
    <row r="600" spans="1:14" x14ac:dyDescent="0.25">
      <c r="A600" t="str">
        <f>[1]!جدول1[[#This Row],[نام محصول]]</f>
        <v xml:space="preserve">نداریم </v>
      </c>
      <c r="B600" t="str">
        <f>[1]!جدول1[[#This Row],[کد اختصاصی کالا (بارکد)]]</f>
        <v>10669</v>
      </c>
      <c r="C600" t="str">
        <f>[1]!جدول1[[#This Row],[گروه محصول]]</f>
        <v>متفرقه پخش شرکا</v>
      </c>
      <c r="D600" t="str">
        <f>[1]!جدول1[[#This Row],[فروشگاه]]</f>
        <v>سن ایچ پخش شرکا</v>
      </c>
      <c r="E600" s="1">
        <v>965000</v>
      </c>
      <c r="F600">
        <f>[1]!جدول1[[#This Row],[تعداد فروش]]</f>
        <v>0</v>
      </c>
      <c r="G600">
        <f>[1]!جدول1[[#This Row],[قیمت خرید ]]</f>
        <v>900000</v>
      </c>
      <c r="H600" t="str">
        <f>[1]!جدول1[[#This Row],[واحد شمارش]]</f>
        <v>کارتن</v>
      </c>
      <c r="I600">
        <f>[1]!جدول1[[#This Row],[تعداد در بسته ]]</f>
        <v>2</v>
      </c>
      <c r="J600" t="str">
        <f>[1]!جدول1[[#This Row],[واحد شمارش بسته ]]</f>
        <v>کیلو</v>
      </c>
      <c r="K600" s="1">
        <v>1930000</v>
      </c>
      <c r="L600">
        <f>[1]!جدول1[[#This Row],[درصد تخفیف]]</f>
        <v>0</v>
      </c>
      <c r="M600">
        <f>[1]!جدول1[[#This Row],[تعداد موجودی کالا]]</f>
        <v>0</v>
      </c>
      <c r="N600">
        <f>[1]!جدول1[[#This Row],[توضیحات محصول]]</f>
        <v>0</v>
      </c>
    </row>
    <row r="601" spans="1:14" x14ac:dyDescent="0.25">
      <c r="A601" t="str">
        <f>[1]!جدول1[[#This Row],[نام محصول]]</f>
        <v>اسنک لوله کرانچی  جدید 2kg#</v>
      </c>
      <c r="B601" t="str">
        <f>[1]!جدول1[[#This Row],[کد اختصاصی کالا (بارکد)]]</f>
        <v>10671</v>
      </c>
      <c r="C601" t="str">
        <f>[1]!جدول1[[#This Row],[گروه محصول]]</f>
        <v>آجیل فله</v>
      </c>
      <c r="D601" t="str">
        <f>[1]!جدول1[[#This Row],[فروشگاه]]</f>
        <v>سن ایچ پخش شرکا</v>
      </c>
      <c r="E601" s="1">
        <v>1285000</v>
      </c>
      <c r="F601">
        <f>[1]!جدول1[[#This Row],[تعداد فروش]]</f>
        <v>0</v>
      </c>
      <c r="G601">
        <f>[1]!جدول1[[#This Row],[قیمت خرید ]]</f>
        <v>1100000</v>
      </c>
      <c r="H601" t="str">
        <f>[1]!جدول1[[#This Row],[واحد شمارش]]</f>
        <v>کارتن</v>
      </c>
      <c r="I601">
        <f>[1]!جدول1[[#This Row],[تعداد در بسته ]]</f>
        <v>2</v>
      </c>
      <c r="J601" t="str">
        <f>[1]!جدول1[[#This Row],[واحد شمارش بسته ]]</f>
        <v>کیلو</v>
      </c>
      <c r="K601" s="1">
        <v>2570000</v>
      </c>
      <c r="L601">
        <f>[1]!جدول1[[#This Row],[درصد تخفیف]]</f>
        <v>0</v>
      </c>
      <c r="M601">
        <f>[1]!جدول1[[#This Row],[تعداد موجودی کالا]]</f>
        <v>0</v>
      </c>
      <c r="N601">
        <f>[1]!جدول1[[#This Row],[توضیحات محصول]]</f>
        <v>0</v>
      </c>
    </row>
    <row r="602" spans="1:14" x14ac:dyDescent="0.25">
      <c r="A602" t="str">
        <f>[1]!جدول1[[#This Row],[نام محصول]]</f>
        <v>بادام زمینی کشیده</v>
      </c>
      <c r="B602" t="str">
        <f>[1]!جدول1[[#This Row],[کد اختصاصی کالا (بارکد)]]</f>
        <v>10672</v>
      </c>
      <c r="C602" t="str">
        <f>[1]!جدول1[[#This Row],[گروه محصول]]</f>
        <v>آجیل فله</v>
      </c>
      <c r="D602" t="str">
        <f>[1]!جدول1[[#This Row],[فروشگاه]]</f>
        <v>سن ایچ پخش شرکا</v>
      </c>
      <c r="E602" s="1">
        <v>610000</v>
      </c>
      <c r="F602">
        <f>[1]!جدول1[[#This Row],[تعداد فروش]]</f>
        <v>0</v>
      </c>
      <c r="G602">
        <f>[1]!جدول1[[#This Row],[قیمت خرید ]]</f>
        <v>610000</v>
      </c>
      <c r="H602" t="str">
        <f>[1]!جدول1[[#This Row],[واحد شمارش]]</f>
        <v>بسته</v>
      </c>
      <c r="I602">
        <f>[1]!جدول1[[#This Row],[تعداد در بسته ]]</f>
        <v>10</v>
      </c>
      <c r="J602" t="str">
        <f>[1]!جدول1[[#This Row],[واحد شمارش بسته ]]</f>
        <v>کیلو</v>
      </c>
      <c r="K602" s="1">
        <v>6100000</v>
      </c>
      <c r="L602">
        <f>[1]!جدول1[[#This Row],[درصد تخفیف]]</f>
        <v>0</v>
      </c>
      <c r="M602">
        <f>[1]!جدول1[[#This Row],[تعداد موجودی کالا]]</f>
        <v>0</v>
      </c>
      <c r="N602">
        <f>[1]!جدول1[[#This Row],[توضیحات محصول]]</f>
        <v>0</v>
      </c>
    </row>
    <row r="603" spans="1:14" x14ac:dyDescent="0.25">
      <c r="A603" t="str">
        <f>[1]!جدول1[[#This Row],[نام محصول]]</f>
        <v>بادام زمینی کشیده دوآتیشه</v>
      </c>
      <c r="B603" t="str">
        <f>[1]!جدول1[[#This Row],[کد اختصاصی کالا (بارکد)]]</f>
        <v>10673</v>
      </c>
      <c r="C603" t="str">
        <f>[1]!جدول1[[#This Row],[گروه محصول]]</f>
        <v>آجیل فله</v>
      </c>
      <c r="D603" t="str">
        <f>[1]!جدول1[[#This Row],[فروشگاه]]</f>
        <v>سن ایچ پخش شرکا</v>
      </c>
      <c r="E603" s="1">
        <v>1380000</v>
      </c>
      <c r="F603">
        <f>[1]!جدول1[[#This Row],[تعداد فروش]]</f>
        <v>0</v>
      </c>
      <c r="G603">
        <f>[1]!جدول1[[#This Row],[قیمت خرید ]]</f>
        <v>1200000</v>
      </c>
      <c r="H603" t="str">
        <f>[1]!جدول1[[#This Row],[واحد شمارش]]</f>
        <v>بسته</v>
      </c>
      <c r="I603">
        <f>[1]!جدول1[[#This Row],[تعداد در بسته ]]</f>
        <v>10</v>
      </c>
      <c r="J603" t="str">
        <f>[1]!جدول1[[#This Row],[واحد شمارش بسته ]]</f>
        <v>کیلو</v>
      </c>
      <c r="K603" s="1">
        <v>13800000</v>
      </c>
      <c r="L603">
        <f>[1]!جدول1[[#This Row],[درصد تخفیف]]</f>
        <v>0</v>
      </c>
      <c r="M603">
        <f>[1]!جدول1[[#This Row],[تعداد موجودی کالا]]</f>
        <v>0</v>
      </c>
      <c r="N603">
        <f>[1]!جدول1[[#This Row],[توضیحات محصول]]</f>
        <v>0</v>
      </c>
    </row>
    <row r="604" spans="1:14" x14ac:dyDescent="0.25">
      <c r="A604" t="str">
        <f>[1]!جدول1[[#This Row],[نام محصول]]</f>
        <v>تخمه ریز روغنی لوکس زرد  نداریم</v>
      </c>
      <c r="B604" t="str">
        <f>[1]!جدول1[[#This Row],[کد اختصاصی کالا (بارکد)]]</f>
        <v>10676</v>
      </c>
      <c r="C604" t="str">
        <f>[1]!جدول1[[#This Row],[گروه محصول]]</f>
        <v>آجیل فله</v>
      </c>
      <c r="D604" t="str">
        <f>[1]!جدول1[[#This Row],[فروشگاه]]</f>
        <v>سن ایچ پخش شرکا</v>
      </c>
      <c r="E604" s="1">
        <v>650000</v>
      </c>
      <c r="F604">
        <f>[1]!جدول1[[#This Row],[تعداد فروش]]</f>
        <v>0</v>
      </c>
      <c r="G604">
        <f>[1]!جدول1[[#This Row],[قیمت خرید ]]</f>
        <v>0</v>
      </c>
      <c r="H604" t="str">
        <f>[1]!جدول1[[#This Row],[واحد شمارش]]</f>
        <v>بسته</v>
      </c>
      <c r="I604">
        <f>[1]!جدول1[[#This Row],[تعداد در بسته ]]</f>
        <v>10</v>
      </c>
      <c r="J604" t="str">
        <f>[1]!جدول1[[#This Row],[واحد شمارش بسته ]]</f>
        <v>کیلو</v>
      </c>
      <c r="K604" s="1">
        <v>6500000</v>
      </c>
      <c r="L604">
        <f>[1]!جدول1[[#This Row],[درصد تخفیف]]</f>
        <v>0</v>
      </c>
      <c r="M604">
        <f>[1]!جدول1[[#This Row],[تعداد موجودی کالا]]</f>
        <v>0</v>
      </c>
      <c r="N604">
        <f>[1]!جدول1[[#This Row],[توضیحات محصول]]</f>
        <v>0</v>
      </c>
    </row>
    <row r="605" spans="1:14" x14ac:dyDescent="0.25">
      <c r="A605" t="str">
        <f>[1]!جدول1[[#This Row],[نام محصول]]</f>
        <v>تخمه سناتور لوکس(سبز)</v>
      </c>
      <c r="B605" t="str">
        <f>[1]!جدول1[[#This Row],[کد اختصاصی کالا (بارکد)]]</f>
        <v>10677</v>
      </c>
      <c r="C605" t="str">
        <f>[1]!جدول1[[#This Row],[گروه محصول]]</f>
        <v>آجیل فله</v>
      </c>
      <c r="D605" t="str">
        <f>[1]!جدول1[[#This Row],[فروشگاه]]</f>
        <v>سن ایچ پخش شرکا</v>
      </c>
      <c r="E605" s="1">
        <v>1750000</v>
      </c>
      <c r="F605">
        <f>[1]!جدول1[[#This Row],[تعداد فروش]]</f>
        <v>39.65</v>
      </c>
      <c r="G605">
        <f>[1]!جدول1[[#This Row],[قیمت خرید ]]</f>
        <v>1520000</v>
      </c>
      <c r="H605" t="str">
        <f>[1]!جدول1[[#This Row],[واحد شمارش]]</f>
        <v>کیلو</v>
      </c>
      <c r="I605">
        <f>[1]!جدول1[[#This Row],[تعداد در بسته ]]</f>
        <v>0</v>
      </c>
      <c r="J605" t="str">
        <f>[1]!جدول1[[#This Row],[واحد شمارش بسته ]]</f>
        <v>کیلو</v>
      </c>
      <c r="K605" s="1">
        <v>0</v>
      </c>
      <c r="L605">
        <f>[1]!جدول1[[#This Row],[درصد تخفیف]]</f>
        <v>0</v>
      </c>
      <c r="M605">
        <f>[1]!جدول1[[#This Row],[تعداد موجودی کالا]]</f>
        <v>30</v>
      </c>
      <c r="N605">
        <f>[1]!جدول1[[#This Row],[توضیحات محصول]]</f>
        <v>0</v>
      </c>
    </row>
    <row r="606" spans="1:14" x14ac:dyDescent="0.25">
      <c r="A606" t="str">
        <f>[1]!جدول1[[#This Row],[نام محصول]]</f>
        <v>تخمه کانادایی ممتاز(زرد)</v>
      </c>
      <c r="B606" t="str">
        <f>[1]!جدول1[[#This Row],[کد اختصاصی کالا (بارکد)]]</f>
        <v>10678</v>
      </c>
      <c r="C606" t="str">
        <f>[1]!جدول1[[#This Row],[گروه محصول]]</f>
        <v>آجیل فله</v>
      </c>
      <c r="D606" t="str">
        <f>[1]!جدول1[[#This Row],[فروشگاه]]</f>
        <v>سن ایچ پخش شرکا</v>
      </c>
      <c r="E606" s="1">
        <v>0</v>
      </c>
      <c r="F606">
        <f>[1]!جدول1[[#This Row],[تعداد فروش]]</f>
        <v>0</v>
      </c>
      <c r="G606">
        <f>[1]!جدول1[[#This Row],[قیمت خرید ]]</f>
        <v>0</v>
      </c>
      <c r="H606" t="str">
        <f>[1]!جدول1[[#This Row],[واحد شمارش]]</f>
        <v>بسته</v>
      </c>
      <c r="I606">
        <f>[1]!جدول1[[#This Row],[تعداد در بسته ]]</f>
        <v>10</v>
      </c>
      <c r="J606" t="str">
        <f>[1]!جدول1[[#This Row],[واحد شمارش بسته ]]</f>
        <v>کیلو</v>
      </c>
      <c r="K606" s="1">
        <v>0</v>
      </c>
      <c r="L606">
        <f>[1]!جدول1[[#This Row],[درصد تخفیف]]</f>
        <v>0</v>
      </c>
      <c r="M606">
        <f>[1]!جدول1[[#This Row],[تعداد موجودی کالا]]</f>
        <v>0</v>
      </c>
      <c r="N60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07" spans="1:14" x14ac:dyDescent="0.25">
      <c r="A607" t="str">
        <f>[1]!جدول1[[#This Row],[نام محصول]]</f>
        <v>تخمه کدو ریز خویی سبز #</v>
      </c>
      <c r="B607" t="str">
        <f>[1]!جدول1[[#This Row],[کد اختصاصی کالا (بارکد)]]</f>
        <v>10679</v>
      </c>
      <c r="C607" t="str">
        <f>[1]!جدول1[[#This Row],[گروه محصول]]</f>
        <v>آجیل فله</v>
      </c>
      <c r="D607" t="str">
        <f>[1]!جدول1[[#This Row],[فروشگاه]]</f>
        <v>سن ایچ پخش شرکا</v>
      </c>
      <c r="E607" s="1">
        <v>2280000</v>
      </c>
      <c r="F607">
        <f>[1]!جدول1[[#This Row],[تعداد فروش]]</f>
        <v>5</v>
      </c>
      <c r="G607">
        <f>[1]!جدول1[[#This Row],[قیمت خرید ]]</f>
        <v>0</v>
      </c>
      <c r="H607" t="str">
        <f>[1]!جدول1[[#This Row],[واحد شمارش]]</f>
        <v>بسته</v>
      </c>
      <c r="I607">
        <f>[1]!جدول1[[#This Row],[تعداد در بسته ]]</f>
        <v>10</v>
      </c>
      <c r="J607" t="str">
        <f>[1]!جدول1[[#This Row],[واحد شمارش بسته ]]</f>
        <v>کیلو</v>
      </c>
      <c r="K607" s="1">
        <v>22800000</v>
      </c>
      <c r="L607">
        <f>[1]!جدول1[[#This Row],[درصد تخفیف]]</f>
        <v>0</v>
      </c>
      <c r="M607">
        <f>[1]!جدول1[[#This Row],[تعداد موجودی کالا]]</f>
        <v>1.4</v>
      </c>
      <c r="N607">
        <f>[1]!جدول1[[#This Row],[توضیحات محصول]]</f>
        <v>0</v>
      </c>
    </row>
    <row r="608" spans="1:14" x14ac:dyDescent="0.25">
      <c r="A608" t="str">
        <f>[1]!جدول1[[#This Row],[نام محصول]]</f>
        <v>تخمه کدو گوشتی سنتی (آبی) #</v>
      </c>
      <c r="B608" t="str">
        <f>[1]!جدول1[[#This Row],[کد اختصاصی کالا (بارکد)]]</f>
        <v>10680</v>
      </c>
      <c r="C608" t="str">
        <f>[1]!جدول1[[#This Row],[گروه محصول]]</f>
        <v>آجیل فله</v>
      </c>
      <c r="D608" t="str">
        <f>[1]!جدول1[[#This Row],[فروشگاه]]</f>
        <v>سن ایچ پخش شرکا</v>
      </c>
      <c r="E608" s="1">
        <v>2350000</v>
      </c>
      <c r="F608">
        <f>[1]!جدول1[[#This Row],[تعداد فروش]]</f>
        <v>0</v>
      </c>
      <c r="G608">
        <f>[1]!جدول1[[#This Row],[قیمت خرید ]]</f>
        <v>2210000</v>
      </c>
      <c r="H608" t="str">
        <f>[1]!جدول1[[#This Row],[واحد شمارش]]</f>
        <v>بسته</v>
      </c>
      <c r="I608">
        <f>[1]!جدول1[[#This Row],[تعداد در بسته ]]</f>
        <v>10</v>
      </c>
      <c r="J608" t="str">
        <f>[1]!جدول1[[#This Row],[واحد شمارش بسته ]]</f>
        <v>کیلو</v>
      </c>
      <c r="K608" s="1">
        <v>23500000</v>
      </c>
      <c r="L608">
        <f>[1]!جدول1[[#This Row],[درصد تخفیف]]</f>
        <v>0</v>
      </c>
      <c r="M608">
        <f>[1]!جدول1[[#This Row],[تعداد موجودی کالا]]</f>
        <v>0</v>
      </c>
      <c r="N608">
        <f>[1]!جدول1[[#This Row],[توضیحات محصول]]</f>
        <v>0</v>
      </c>
    </row>
    <row r="609" spans="1:14" x14ac:dyDescent="0.25">
      <c r="A609" t="str">
        <f>[1]!جدول1[[#This Row],[نام محصول]]</f>
        <v>تخمه کدو گوشتی سنتی (سبز )</v>
      </c>
      <c r="B609" t="str">
        <f>[1]!جدول1[[#This Row],[کد اختصاصی کالا (بارکد)]]</f>
        <v>10681</v>
      </c>
      <c r="C609" t="str">
        <f>[1]!جدول1[[#This Row],[گروه محصول]]</f>
        <v>آجیل فله</v>
      </c>
      <c r="D609" t="str">
        <f>[1]!جدول1[[#This Row],[فروشگاه]]</f>
        <v>سن ایچ پخش شرکا</v>
      </c>
      <c r="E609" s="1">
        <v>2200000</v>
      </c>
      <c r="F609">
        <f>[1]!جدول1[[#This Row],[تعداد فروش]]</f>
        <v>0</v>
      </c>
      <c r="G609">
        <f>[1]!جدول1[[#This Row],[قیمت خرید ]]</f>
        <v>1890000</v>
      </c>
      <c r="H609" t="str">
        <f>[1]!جدول1[[#This Row],[واحد شمارش]]</f>
        <v>بسته</v>
      </c>
      <c r="I609">
        <f>[1]!جدول1[[#This Row],[تعداد در بسته ]]</f>
        <v>10</v>
      </c>
      <c r="J609" t="str">
        <f>[1]!جدول1[[#This Row],[واحد شمارش بسته ]]</f>
        <v>کیلو</v>
      </c>
      <c r="K609" s="1">
        <v>22000000</v>
      </c>
      <c r="L609">
        <f>[1]!جدول1[[#This Row],[درصد تخفیف]]</f>
        <v>0</v>
      </c>
      <c r="M609">
        <f>[1]!جدول1[[#This Row],[تعداد موجودی کالا]]</f>
        <v>0</v>
      </c>
      <c r="N609">
        <f>[1]!جدول1[[#This Row],[توضیحات محصول]]</f>
        <v>0</v>
      </c>
    </row>
    <row r="610" spans="1:14" x14ac:dyDescent="0.25">
      <c r="A610" t="str">
        <f>[1]!جدول1[[#This Row],[نام محصول]]</f>
        <v>تخمه کدو گوشتی ممتاز (زرد)  نداریم</v>
      </c>
      <c r="B610" t="str">
        <f>[1]!جدول1[[#This Row],[کد اختصاصی کالا (بارکد)]]</f>
        <v>10682</v>
      </c>
      <c r="C610" t="str">
        <f>[1]!جدول1[[#This Row],[گروه محصول]]</f>
        <v>آجیل فله</v>
      </c>
      <c r="D610" t="str">
        <f>[1]!جدول1[[#This Row],[فروشگاه]]</f>
        <v>سن ایچ پخش شرکا</v>
      </c>
      <c r="E610" s="1">
        <v>1632000</v>
      </c>
      <c r="F610">
        <f>[1]!جدول1[[#This Row],[تعداد فروش]]</f>
        <v>0</v>
      </c>
      <c r="G610">
        <f>[1]!جدول1[[#This Row],[قیمت خرید ]]</f>
        <v>1360000</v>
      </c>
      <c r="H610" t="str">
        <f>[1]!جدول1[[#This Row],[واحد شمارش]]</f>
        <v>بسته</v>
      </c>
      <c r="I610">
        <f>[1]!جدول1[[#This Row],[تعداد در بسته ]]</f>
        <v>10</v>
      </c>
      <c r="J610" t="str">
        <f>[1]!جدول1[[#This Row],[واحد شمارش بسته ]]</f>
        <v>کیلو</v>
      </c>
      <c r="K610" s="1">
        <v>16320000</v>
      </c>
      <c r="L610">
        <f>[1]!جدول1[[#This Row],[درصد تخفیف]]</f>
        <v>0</v>
      </c>
      <c r="M610">
        <f>[1]!جدول1[[#This Row],[تعداد موجودی کالا]]</f>
        <v>0</v>
      </c>
      <c r="N610">
        <f>[1]!جدول1[[#This Row],[توضیحات محصول]]</f>
        <v>0</v>
      </c>
    </row>
    <row r="611" spans="1:14" x14ac:dyDescent="0.25">
      <c r="A611" t="str">
        <f>[1]!جدول1[[#This Row],[نام محصول]]</f>
        <v>سوهان گزی حاج مجتبی 6kgr</v>
      </c>
      <c r="B611" t="str">
        <f>[1]!جدول1[[#This Row],[کد اختصاصی کالا (بارکد)]]</f>
        <v>10683</v>
      </c>
      <c r="C611" t="str">
        <f>[1]!جدول1[[#This Row],[گروه محصول]]</f>
        <v>آجیل فله</v>
      </c>
      <c r="D611" t="str">
        <f>[1]!جدول1[[#This Row],[فروشگاه]]</f>
        <v>سن ایچ پخش شرکا</v>
      </c>
      <c r="E611" s="1">
        <v>795000</v>
      </c>
      <c r="F611">
        <f>[1]!جدول1[[#This Row],[تعداد فروش]]</f>
        <v>0</v>
      </c>
      <c r="G611">
        <f>[1]!جدول1[[#This Row],[قیمت خرید ]]</f>
        <v>785000</v>
      </c>
      <c r="H611" t="str">
        <f>[1]!جدول1[[#This Row],[واحد شمارش]]</f>
        <v>کارتن</v>
      </c>
      <c r="I611">
        <f>[1]!جدول1[[#This Row],[تعداد در بسته ]]</f>
        <v>6</v>
      </c>
      <c r="J611" t="str">
        <f>[1]!جدول1[[#This Row],[واحد شمارش بسته ]]</f>
        <v>کیلو</v>
      </c>
      <c r="K611" s="1">
        <v>4770000</v>
      </c>
      <c r="L611">
        <f>[1]!جدول1[[#This Row],[درصد تخفیف]]</f>
        <v>0</v>
      </c>
      <c r="M611">
        <f>[1]!جدول1[[#This Row],[تعداد موجودی کالا]]</f>
        <v>0</v>
      </c>
      <c r="N611">
        <f>[1]!جدول1[[#This Row],[توضیحات محصول]]</f>
        <v>0</v>
      </c>
    </row>
    <row r="612" spans="1:14" x14ac:dyDescent="0.25">
      <c r="A612" t="str">
        <f>[1]!جدول1[[#This Row],[نام محصول]]</f>
        <v>پفک هندی لوله ای پیاز جعفری3k ماهان</v>
      </c>
      <c r="B612" t="str">
        <f>[1]!جدول1[[#This Row],[کد اختصاصی کالا (بارکد)]]</f>
        <v>10685</v>
      </c>
      <c r="C612" t="str">
        <f>[1]!جدول1[[#This Row],[گروه محصول]]</f>
        <v>آجیل فله</v>
      </c>
      <c r="D612" t="str">
        <f>[1]!جدول1[[#This Row],[فروشگاه]]</f>
        <v>سن ایچ پخش شرکا</v>
      </c>
      <c r="E612" s="1">
        <v>870000</v>
      </c>
      <c r="F612">
        <f>[1]!جدول1[[#This Row],[تعداد فروش]]</f>
        <v>12</v>
      </c>
      <c r="G612">
        <f>[1]!جدول1[[#This Row],[قیمت خرید ]]</f>
        <v>650000</v>
      </c>
      <c r="H612" t="str">
        <f>[1]!جدول1[[#This Row],[واحد شمارش]]</f>
        <v>بسته</v>
      </c>
      <c r="I612">
        <f>[1]!جدول1[[#This Row],[تعداد در بسته ]]</f>
        <v>3</v>
      </c>
      <c r="J612" t="str">
        <f>[1]!جدول1[[#This Row],[واحد شمارش بسته ]]</f>
        <v>کیلو</v>
      </c>
      <c r="K612" s="1">
        <v>2610000</v>
      </c>
      <c r="L612">
        <f>[1]!جدول1[[#This Row],[درصد تخفیف]]</f>
        <v>0</v>
      </c>
      <c r="M612">
        <f>[1]!جدول1[[#This Row],[تعداد موجودی کالا]]</f>
        <v>35</v>
      </c>
      <c r="N612">
        <f>[1]!جدول1[[#This Row],[توضیحات محصول]]</f>
        <v>0</v>
      </c>
    </row>
    <row r="613" spans="1:14" x14ac:dyDescent="0.25">
      <c r="A613" t="str">
        <f>[1]!جدول1[[#This Row],[نام محصول]]</f>
        <v>پفک هندی لوله ای کچاب3k ماهان</v>
      </c>
      <c r="B613" t="str">
        <f>[1]!جدول1[[#This Row],[کد اختصاصی کالا (بارکد)]]</f>
        <v>10686</v>
      </c>
      <c r="C613" t="str">
        <f>[1]!جدول1[[#This Row],[گروه محصول]]</f>
        <v>آجیل فله</v>
      </c>
      <c r="D613" t="str">
        <f>[1]!جدول1[[#This Row],[فروشگاه]]</f>
        <v>سن ایچ پخش شرکا</v>
      </c>
      <c r="E613" s="1">
        <v>870000</v>
      </c>
      <c r="F613">
        <f>[1]!جدول1[[#This Row],[تعداد فروش]]</f>
        <v>18</v>
      </c>
      <c r="G613">
        <f>[1]!جدول1[[#This Row],[قیمت خرید ]]</f>
        <v>650000</v>
      </c>
      <c r="H613" t="str">
        <f>[1]!جدول1[[#This Row],[واحد شمارش]]</f>
        <v>بسته</v>
      </c>
      <c r="I613">
        <f>[1]!جدول1[[#This Row],[تعداد در بسته ]]</f>
        <v>3</v>
      </c>
      <c r="J613" t="str">
        <f>[1]!جدول1[[#This Row],[واحد شمارش بسته ]]</f>
        <v>کیلو</v>
      </c>
      <c r="K613" s="1">
        <v>2610000</v>
      </c>
      <c r="L613">
        <f>[1]!جدول1[[#This Row],[درصد تخفیف]]</f>
        <v>0</v>
      </c>
      <c r="M613">
        <f>[1]!جدول1[[#This Row],[تعداد موجودی کالا]]</f>
        <v>22.8</v>
      </c>
      <c r="N613">
        <f>[1]!جدول1[[#This Row],[توضیحات محصول]]</f>
        <v>0</v>
      </c>
    </row>
    <row r="614" spans="1:14" x14ac:dyDescent="0.25">
      <c r="A614" t="str">
        <f>[1]!جدول1[[#This Row],[نام محصول]]</f>
        <v xml:space="preserve">پاپ کرن پنیری فله3k ماهان </v>
      </c>
      <c r="B614" t="str">
        <f>[1]!جدول1[[#This Row],[کد اختصاصی کالا (بارکد)]]</f>
        <v>10687</v>
      </c>
      <c r="C614" t="str">
        <f>[1]!جدول1[[#This Row],[گروه محصول]]</f>
        <v>آجیل فله</v>
      </c>
      <c r="D614" t="str">
        <f>[1]!جدول1[[#This Row],[فروشگاه]]</f>
        <v>سن ایچ پخش شرکا</v>
      </c>
      <c r="E614" s="1">
        <v>950000</v>
      </c>
      <c r="F614">
        <f>[1]!جدول1[[#This Row],[تعداد فروش]]</f>
        <v>202.65</v>
      </c>
      <c r="G614">
        <f>[1]!جدول1[[#This Row],[قیمت خرید ]]</f>
        <v>750000</v>
      </c>
      <c r="H614" t="str">
        <f>[1]!جدول1[[#This Row],[واحد شمارش]]</f>
        <v>بسته</v>
      </c>
      <c r="I614">
        <f>[1]!جدول1[[#This Row],[تعداد در بسته ]]</f>
        <v>3</v>
      </c>
      <c r="J614" t="str">
        <f>[1]!جدول1[[#This Row],[واحد شمارش بسته ]]</f>
        <v>کیلو</v>
      </c>
      <c r="K614" s="1">
        <v>2850000</v>
      </c>
      <c r="L614">
        <f>[1]!جدول1[[#This Row],[درصد تخفیف]]</f>
        <v>0</v>
      </c>
      <c r="M614">
        <f>[1]!جدول1[[#This Row],[تعداد موجودی کالا]]</f>
        <v>-7.65</v>
      </c>
      <c r="N614">
        <f>[1]!جدول1[[#This Row],[توضیحات محصول]]</f>
        <v>0</v>
      </c>
    </row>
    <row r="615" spans="1:14" x14ac:dyDescent="0.25">
      <c r="A615" t="str">
        <f>[1]!جدول1[[#This Row],[نام محصول]]</f>
        <v>پاپ کرن کچاپ3k ماهان</v>
      </c>
      <c r="B615" t="str">
        <f>[1]!جدول1[[#This Row],[کد اختصاصی کالا (بارکد)]]</f>
        <v>10688</v>
      </c>
      <c r="C615" t="str">
        <f>[1]!جدول1[[#This Row],[گروه محصول]]</f>
        <v>آجیل فله</v>
      </c>
      <c r="D615" t="str">
        <f>[1]!جدول1[[#This Row],[فروشگاه]]</f>
        <v>سن ایچ پخش شرکا</v>
      </c>
      <c r="E615" s="1">
        <v>950000</v>
      </c>
      <c r="F615">
        <f>[1]!جدول1[[#This Row],[تعداد فروش]]</f>
        <v>154.15</v>
      </c>
      <c r="G615">
        <f>[1]!جدول1[[#This Row],[قیمت خرید ]]</f>
        <v>750000</v>
      </c>
      <c r="H615" t="str">
        <f>[1]!جدول1[[#This Row],[واحد شمارش]]</f>
        <v>بسته</v>
      </c>
      <c r="I615">
        <f>[1]!جدول1[[#This Row],[تعداد در بسته ]]</f>
        <v>3</v>
      </c>
      <c r="J615" t="str">
        <f>[1]!جدول1[[#This Row],[واحد شمارش بسته ]]</f>
        <v>کیلو</v>
      </c>
      <c r="K615" s="1">
        <v>2850000</v>
      </c>
      <c r="L615">
        <f>[1]!جدول1[[#This Row],[درصد تخفیف]]</f>
        <v>0</v>
      </c>
      <c r="M615">
        <f>[1]!جدول1[[#This Row],[تعداد موجودی کالا]]</f>
        <v>67.849999999999994</v>
      </c>
      <c r="N615">
        <f>[1]!جدول1[[#This Row],[توضیحات محصول]]</f>
        <v>0</v>
      </c>
    </row>
    <row r="616" spans="1:14" x14ac:dyDescent="0.25">
      <c r="A616" t="str">
        <f>[1]!جدول1[[#This Row],[نام محصول]]</f>
        <v>چی پلت پیاز جعفری فله3k ماهان</v>
      </c>
      <c r="B616" t="str">
        <f>[1]!جدول1[[#This Row],[کد اختصاصی کالا (بارکد)]]</f>
        <v>10689</v>
      </c>
      <c r="C616" t="str">
        <f>[1]!جدول1[[#This Row],[گروه محصول]]</f>
        <v>آجیل فله</v>
      </c>
      <c r="D616" t="str">
        <f>[1]!جدول1[[#This Row],[فروشگاه]]</f>
        <v>سن ایچ پخش شرکا</v>
      </c>
      <c r="E616" s="1">
        <v>670000</v>
      </c>
      <c r="F616">
        <f>[1]!جدول1[[#This Row],[تعداد فروش]]</f>
        <v>0</v>
      </c>
      <c r="G616">
        <f>[1]!جدول1[[#This Row],[قیمت خرید ]]</f>
        <v>550000</v>
      </c>
      <c r="H616" t="str">
        <f>[1]!جدول1[[#This Row],[واحد شمارش]]</f>
        <v>بسته</v>
      </c>
      <c r="I616">
        <f>[1]!جدول1[[#This Row],[تعداد در بسته ]]</f>
        <v>3</v>
      </c>
      <c r="J616" t="str">
        <f>[1]!جدول1[[#This Row],[واحد شمارش بسته ]]</f>
        <v>کیلو</v>
      </c>
      <c r="K616" s="1">
        <v>2010000</v>
      </c>
      <c r="L616">
        <f>[1]!جدول1[[#This Row],[درصد تخفیف]]</f>
        <v>0</v>
      </c>
      <c r="M616">
        <f>[1]!جدول1[[#This Row],[تعداد موجودی کالا]]</f>
        <v>0</v>
      </c>
      <c r="N616">
        <f>[1]!جدول1[[#This Row],[توضیحات محصول]]</f>
        <v>0</v>
      </c>
    </row>
    <row r="617" spans="1:14" x14ac:dyDescent="0.25">
      <c r="A617" t="str">
        <f>[1]!جدول1[[#This Row],[نام محصول]]</f>
        <v>چی پلت کچاپ فله3k ماهان</v>
      </c>
      <c r="B617" t="str">
        <f>[1]!جدول1[[#This Row],[کد اختصاصی کالا (بارکد)]]</f>
        <v>10690</v>
      </c>
      <c r="C617" t="str">
        <f>[1]!جدول1[[#This Row],[گروه محصول]]</f>
        <v>آجیل فله</v>
      </c>
      <c r="D617" t="str">
        <f>[1]!جدول1[[#This Row],[فروشگاه]]</f>
        <v>سن ایچ پخش شرکا</v>
      </c>
      <c r="E617" s="1">
        <v>1030000</v>
      </c>
      <c r="F617">
        <f>[1]!جدول1[[#This Row],[تعداد فروش]]</f>
        <v>15</v>
      </c>
      <c r="G617">
        <f>[1]!جدول1[[#This Row],[قیمت خرید ]]</f>
        <v>850000</v>
      </c>
      <c r="H617" t="str">
        <f>[1]!جدول1[[#This Row],[واحد شمارش]]</f>
        <v>بسته</v>
      </c>
      <c r="I617">
        <f>[1]!جدول1[[#This Row],[تعداد در بسته ]]</f>
        <v>3</v>
      </c>
      <c r="J617" t="str">
        <f>[1]!جدول1[[#This Row],[واحد شمارش بسته ]]</f>
        <v>کیلو</v>
      </c>
      <c r="K617" s="1">
        <v>3090000</v>
      </c>
      <c r="L617">
        <f>[1]!جدول1[[#This Row],[درصد تخفیف]]</f>
        <v>0</v>
      </c>
      <c r="M617">
        <f>[1]!جدول1[[#This Row],[تعداد موجودی کالا]]</f>
        <v>27</v>
      </c>
      <c r="N617">
        <f>[1]!جدول1[[#This Row],[توضیحات محصول]]</f>
        <v>0</v>
      </c>
    </row>
    <row r="618" spans="1:14" x14ac:dyDescent="0.25">
      <c r="A618" t="str">
        <f>[1]!جدول1[[#This Row],[نام محصول]]</f>
        <v>نمک 400gr*20 قرمز</v>
      </c>
      <c r="B618" t="str">
        <f>[1]!جدول1[[#This Row],[کد اختصاصی کالا (بارکد)]]</f>
        <v>10691</v>
      </c>
      <c r="C618" t="str">
        <f>[1]!جدول1[[#This Row],[گروه محصول]]</f>
        <v>آجیل فله</v>
      </c>
      <c r="D618" t="str">
        <f>[1]!جدول1[[#This Row],[فروشگاه]]</f>
        <v>سن ایچ پخش شرکا</v>
      </c>
      <c r="E618" s="1">
        <v>28500</v>
      </c>
      <c r="F618">
        <f>[1]!جدول1[[#This Row],[تعداد فروش]]</f>
        <v>800</v>
      </c>
      <c r="G618">
        <f>[1]!جدول1[[#This Row],[قیمت خرید ]]</f>
        <v>22500</v>
      </c>
      <c r="H618" t="str">
        <f>[1]!جدول1[[#This Row],[واحد شمارش]]</f>
        <v>شل</v>
      </c>
      <c r="I618">
        <f>[1]!جدول1[[#This Row],[تعداد در بسته ]]</f>
        <v>20</v>
      </c>
      <c r="J618" t="str">
        <f>[1]!جدول1[[#This Row],[واحد شمارش بسته ]]</f>
        <v>عدد</v>
      </c>
      <c r="K618" s="1">
        <v>570000</v>
      </c>
      <c r="L618">
        <f>[1]!جدول1[[#This Row],[درصد تخفیف]]</f>
        <v>0</v>
      </c>
      <c r="M618">
        <f>[1]!جدول1[[#This Row],[تعداد موجودی کالا]]</f>
        <v>1660</v>
      </c>
      <c r="N618" t="str">
        <f>[1]!جدول1[[#This Row],[توضیحات محصول]]</f>
        <v>قیمت مصرف کننده  50,000 ریال می با شد که سود خرید شما از این محصول مبلغ 21,500 معادل %75 می باشد</v>
      </c>
    </row>
    <row r="619" spans="1:14" x14ac:dyDescent="0.25">
      <c r="A619" t="str">
        <f>[1]!جدول1[[#This Row],[نام محصول]]</f>
        <v>نمک 300gr*20 آبی</v>
      </c>
      <c r="B619" t="str">
        <f>[1]!جدول1[[#This Row],[کد اختصاصی کالا (بارکد)]]</f>
        <v>10692</v>
      </c>
      <c r="C619" t="str">
        <f>[1]!جدول1[[#This Row],[گروه محصول]]</f>
        <v>آجیل فله</v>
      </c>
      <c r="D619" t="str">
        <f>[1]!جدول1[[#This Row],[فروشگاه]]</f>
        <v>سن ایچ پخش شرکا</v>
      </c>
      <c r="E619" s="1">
        <v>23000</v>
      </c>
      <c r="F619">
        <f>[1]!جدول1[[#This Row],[تعداد فروش]]</f>
        <v>0</v>
      </c>
      <c r="G619">
        <f>[1]!جدول1[[#This Row],[قیمت خرید ]]</f>
        <v>15000</v>
      </c>
      <c r="H619" t="str">
        <f>[1]!جدول1[[#This Row],[واحد شمارش]]</f>
        <v>شل</v>
      </c>
      <c r="I619">
        <f>[1]!جدول1[[#This Row],[تعداد در بسته ]]</f>
        <v>20</v>
      </c>
      <c r="J619" t="str">
        <f>[1]!جدول1[[#This Row],[واحد شمارش بسته ]]</f>
        <v>عدد</v>
      </c>
      <c r="K619" s="1">
        <v>460000</v>
      </c>
      <c r="L619">
        <f>[1]!جدول1[[#This Row],[درصد تخفیف]]</f>
        <v>0</v>
      </c>
      <c r="M619">
        <f>[1]!جدول1[[#This Row],[تعداد موجودی کالا]]</f>
        <v>0</v>
      </c>
      <c r="N619" t="str">
        <f>[1]!جدول1[[#This Row],[توضیحات محصول]]</f>
        <v>قیمت مصرف کننده  40,000 ریال می با شد که سود خرید شما از این محصول مبلغ 17,000 معادل %74 می باشد</v>
      </c>
    </row>
    <row r="620" spans="1:14" x14ac:dyDescent="0.25">
      <c r="A620" t="str">
        <f>[1]!جدول1[[#This Row],[نام محصول]]</f>
        <v xml:space="preserve">نمک 800gr*10 بنفش8000ف </v>
      </c>
      <c r="B620" t="str">
        <f>[1]!جدول1[[#This Row],[کد اختصاصی کالا (بارکد)]]</f>
        <v>10693</v>
      </c>
      <c r="C620" t="str">
        <f>[1]!جدول1[[#This Row],[گروه محصول]]</f>
        <v>آجیل فله</v>
      </c>
      <c r="D620" t="str">
        <f>[1]!جدول1[[#This Row],[فروشگاه]]</f>
        <v>سن ایچ پخش شرکا</v>
      </c>
      <c r="E620" s="1">
        <v>57000</v>
      </c>
      <c r="F620">
        <f>[1]!جدول1[[#This Row],[تعداد فروش]]</f>
        <v>1510</v>
      </c>
      <c r="G620">
        <f>[1]!جدول1[[#This Row],[قیمت خرید ]]</f>
        <v>45000</v>
      </c>
      <c r="H620" t="str">
        <f>[1]!جدول1[[#This Row],[واحد شمارش]]</f>
        <v>شل</v>
      </c>
      <c r="I620">
        <f>[1]!جدول1[[#This Row],[تعداد در بسته ]]</f>
        <v>10</v>
      </c>
      <c r="J620" t="str">
        <f>[1]!جدول1[[#This Row],[واحد شمارش بسته ]]</f>
        <v>عدد</v>
      </c>
      <c r="K620" s="1">
        <v>570000</v>
      </c>
      <c r="L620">
        <f>[1]!جدول1[[#This Row],[درصد تخفیف]]</f>
        <v>0</v>
      </c>
      <c r="M620">
        <f>[1]!جدول1[[#This Row],[تعداد موجودی کالا]]</f>
        <v>563</v>
      </c>
      <c r="N620" t="str">
        <f>[1]!جدول1[[#This Row],[توضیحات محصول]]</f>
        <v>قیمت مصرف کننده  80,000 ریال می با شد که سود خرید شما از این محصول مبلغ 23,000 معادل %40 می باشد</v>
      </c>
    </row>
    <row r="621" spans="1:14" x14ac:dyDescent="0.25">
      <c r="A621" t="str">
        <f>[1]!جدول1[[#This Row],[نام محصول]]</f>
        <v>ابلیمو 4لیتری طبیعی</v>
      </c>
      <c r="B621" t="str">
        <f>[1]!جدول1[[#This Row],[کد اختصاصی کالا (بارکد)]]</f>
        <v>10694</v>
      </c>
      <c r="C621" t="str">
        <f>[1]!جدول1[[#This Row],[گروه محصول]]</f>
        <v>محصوات متفرقه آریا پخش</v>
      </c>
      <c r="D621" t="str">
        <f>[1]!جدول1[[#This Row],[فروشگاه]]</f>
        <v>آریا پخش فردوس قنبریان</v>
      </c>
      <c r="E621" s="1">
        <v>1100000</v>
      </c>
      <c r="F621">
        <f>[1]!جدول1[[#This Row],[تعداد فروش]]</f>
        <v>24</v>
      </c>
      <c r="G621">
        <f>[1]!جدول1[[#This Row],[قیمت خرید ]]</f>
        <v>0</v>
      </c>
      <c r="H621" t="str">
        <f>[1]!جدول1[[#This Row],[واحد شمارش]]</f>
        <v>بطری</v>
      </c>
      <c r="I621">
        <f>[1]!جدول1[[#This Row],[تعداد در بسته ]]</f>
        <v>1</v>
      </c>
      <c r="J621" t="str">
        <f>[1]!جدول1[[#This Row],[واحد شمارش بسته ]]</f>
        <v>بطری</v>
      </c>
      <c r="K621" s="1">
        <v>1100000</v>
      </c>
      <c r="L621">
        <f>[1]!جدول1[[#This Row],[درصد تخفیف]]</f>
        <v>0</v>
      </c>
      <c r="M621">
        <f>[1]!جدول1[[#This Row],[تعداد موجودی کالا]]</f>
        <v>26</v>
      </c>
      <c r="N621">
        <f>[1]!جدول1[[#This Row],[توضیحات محصول]]</f>
        <v>0</v>
      </c>
    </row>
    <row r="622" spans="1:14" x14ac:dyDescent="0.25">
      <c r="A622" t="str">
        <f>[1]!جدول1[[#This Row],[نام محصول]]</f>
        <v>پودرشربت همنوش شاسه24ع نداررریمم</v>
      </c>
      <c r="B622" t="str">
        <f>[1]!جدول1[[#This Row],[کد اختصاصی کالا (بارکد)]]</f>
        <v>10696</v>
      </c>
      <c r="C622" t="str">
        <f>[1]!جدول1[[#This Row],[گروه محصول]]</f>
        <v>آبمیوه همنوش</v>
      </c>
      <c r="D622" t="str">
        <f>[1]!جدول1[[#This Row],[فروشگاه]]</f>
        <v>سن ایچ پخش شرکا</v>
      </c>
      <c r="E622" s="1">
        <v>21000</v>
      </c>
      <c r="F622">
        <f>[1]!جدول1[[#This Row],[تعداد فروش]]</f>
        <v>0</v>
      </c>
      <c r="G622">
        <f>[1]!جدول1[[#This Row],[قیمت خرید ]]</f>
        <v>16000</v>
      </c>
      <c r="H622" t="str">
        <f>[1]!جدول1[[#This Row],[واحد شمارش]]</f>
        <v>بسته</v>
      </c>
      <c r="I622">
        <f>[1]!جدول1[[#This Row],[تعداد در بسته ]]</f>
        <v>24</v>
      </c>
      <c r="J622" t="str">
        <f>[1]!جدول1[[#This Row],[واحد شمارش بسته ]]</f>
        <v>عدد</v>
      </c>
      <c r="K622" s="1">
        <v>504000</v>
      </c>
      <c r="L622">
        <f>[1]!جدول1[[#This Row],[درصد تخفیف]]</f>
        <v>0</v>
      </c>
      <c r="M622">
        <f>[1]!جدول1[[#This Row],[تعداد موجودی کالا]]</f>
        <v>122</v>
      </c>
      <c r="N622" t="str">
        <f>[1]!جدول1[[#This Row],[توضیحات محصول]]</f>
        <v>قیمت مصرف کننده  30,000 ریال می با شد که سود خرید شما از این محصول مبلغ 9,000 معادل %43 می باشد</v>
      </c>
    </row>
    <row r="623" spans="1:14" x14ac:dyDescent="0.25">
      <c r="A623" t="str">
        <f>[1]!جدول1[[#This Row],[نام محصول]]</f>
        <v>دوی پک همنوش ساندیسی بزرگ</v>
      </c>
      <c r="B623" t="str">
        <f>[1]!جدول1[[#This Row],[کد اختصاصی کالا (بارکد)]]</f>
        <v>10697</v>
      </c>
      <c r="C623" t="str">
        <f>[1]!جدول1[[#This Row],[گروه محصول]]</f>
        <v>آبمیوه همنوش</v>
      </c>
      <c r="D623" t="str">
        <f>[1]!جدول1[[#This Row],[فروشگاه]]</f>
        <v>سن ایچ پخش شرکا</v>
      </c>
      <c r="E623" s="1">
        <v>21000</v>
      </c>
      <c r="F623">
        <f>[1]!جدول1[[#This Row],[تعداد فروش]]</f>
        <v>0</v>
      </c>
      <c r="G623">
        <f>[1]!جدول1[[#This Row],[قیمت خرید ]]</f>
        <v>15950</v>
      </c>
      <c r="H623" t="str">
        <f>[1]!جدول1[[#This Row],[واحد شمارش]]</f>
        <v>کارتن</v>
      </c>
      <c r="I623">
        <f>[1]!جدول1[[#This Row],[تعداد در بسته ]]</f>
        <v>40</v>
      </c>
      <c r="J623" t="str">
        <f>[1]!جدول1[[#This Row],[واحد شمارش بسته ]]</f>
        <v>عدد</v>
      </c>
      <c r="K623" s="1">
        <v>840000</v>
      </c>
      <c r="L623">
        <f>[1]!جدول1[[#This Row],[درصد تخفیف]]</f>
        <v>0</v>
      </c>
      <c r="M623">
        <f>[1]!جدول1[[#This Row],[تعداد موجودی کالا]]</f>
        <v>0</v>
      </c>
      <c r="N623" t="str">
        <f>[1]!جدول1[[#This Row],[توضیحات محصول]]</f>
        <v>قیمت مصرف کننده  30,000 ریال می با شد که سود خرید شما از این محصول مبلغ 9,000 معادل %43 می باشد</v>
      </c>
    </row>
    <row r="624" spans="1:14" x14ac:dyDescent="0.25">
      <c r="A624" t="str">
        <f>[1]!جدول1[[#This Row],[نام محصول]]</f>
        <v>دوی پک همنوش ساندیسی کوچک</v>
      </c>
      <c r="B624" t="str">
        <f>[1]!جدول1[[#This Row],[کد اختصاصی کالا (بارکد)]]</f>
        <v>10698</v>
      </c>
      <c r="C624" t="str">
        <f>[1]!جدول1[[#This Row],[گروه محصول]]</f>
        <v>آبمیوه همنوش</v>
      </c>
      <c r="D624" t="str">
        <f>[1]!جدول1[[#This Row],[فروشگاه]]</f>
        <v>سن ایچ پخش شرکا</v>
      </c>
      <c r="E624" s="1">
        <v>15500</v>
      </c>
      <c r="F624">
        <f>[1]!جدول1[[#This Row],[تعداد فروش]]</f>
        <v>0</v>
      </c>
      <c r="G624">
        <f>[1]!جدول1[[#This Row],[قیمت خرید ]]</f>
        <v>11800</v>
      </c>
      <c r="H624" t="str">
        <f>[1]!جدول1[[#This Row],[واحد شمارش]]</f>
        <v>کارتن</v>
      </c>
      <c r="I624">
        <f>[1]!جدول1[[#This Row],[تعداد در بسته ]]</f>
        <v>40</v>
      </c>
      <c r="J624" t="str">
        <f>[1]!جدول1[[#This Row],[واحد شمارش بسته ]]</f>
        <v>عدد</v>
      </c>
      <c r="K624" s="1">
        <v>620000</v>
      </c>
      <c r="L624">
        <f>[1]!جدول1[[#This Row],[درصد تخفیف]]</f>
        <v>0</v>
      </c>
      <c r="M624">
        <f>[1]!جدول1[[#This Row],[تعداد موجودی کالا]]</f>
        <v>0</v>
      </c>
      <c r="N624" t="str">
        <f>[1]!جدول1[[#This Row],[توضیحات محصول]]</f>
        <v>قیمت مصرف کننده  20,000 ریال می با شد که سود خرید شما از این محصول مبلغ 4,500 معادل %29 می باشد</v>
      </c>
    </row>
    <row r="625" spans="1:14" x14ac:dyDescent="0.25">
      <c r="A625" t="str">
        <f>[1]!جدول1[[#This Row],[نام محصول]]</f>
        <v>ژله دوکی 22gr*2*140 فانوس قدیم</v>
      </c>
      <c r="B625" t="str">
        <f>[1]!جدول1[[#This Row],[کد اختصاصی کالا (بارکد)]]</f>
        <v>10700</v>
      </c>
      <c r="C625" t="str">
        <f>[1]!جدول1[[#This Row],[گروه محصول]]</f>
        <v>آبمیوه همنوش</v>
      </c>
      <c r="D625" t="str">
        <f>[1]!جدول1[[#This Row],[فروشگاه]]</f>
        <v>سن ایچ پخش شرکا</v>
      </c>
      <c r="E625" s="1">
        <v>1230000</v>
      </c>
      <c r="F625">
        <f>[1]!جدول1[[#This Row],[تعداد فروش]]</f>
        <v>0</v>
      </c>
      <c r="G625">
        <f>[1]!جدول1[[#This Row],[قیمت خرید ]]</f>
        <v>966000</v>
      </c>
      <c r="H625" t="str">
        <f>[1]!جدول1[[#This Row],[واحد شمارش]]</f>
        <v>کارتن</v>
      </c>
      <c r="I625">
        <f>[1]!جدول1[[#This Row],[تعداد در بسته ]]</f>
        <v>2</v>
      </c>
      <c r="J625" t="str">
        <f>[1]!جدول1[[#This Row],[واحد شمارش بسته ]]</f>
        <v>ظرف</v>
      </c>
      <c r="K625" s="1">
        <v>2460000</v>
      </c>
      <c r="L625">
        <f>[1]!جدول1[[#This Row],[درصد تخفیف]]</f>
        <v>0</v>
      </c>
      <c r="M625">
        <f>[1]!جدول1[[#This Row],[تعداد موجودی کالا]]</f>
        <v>0</v>
      </c>
      <c r="N625">
        <f>[1]!جدول1[[#This Row],[توضیحات محصول]]</f>
        <v>0</v>
      </c>
    </row>
    <row r="626" spans="1:14" x14ac:dyDescent="0.25">
      <c r="A626" t="str">
        <f>[1]!جدول1[[#This Row],[نام محصول]]</f>
        <v>ژله دوکی بزرگ1500ف (فانوس بزرگ)</v>
      </c>
      <c r="B626" t="str">
        <f>[1]!جدول1[[#This Row],[کد اختصاصی کالا (بارکد)]]</f>
        <v>10701</v>
      </c>
      <c r="C626" t="str">
        <f>[1]!جدول1[[#This Row],[گروه محصول]]</f>
        <v>آبمیوه همنوش</v>
      </c>
      <c r="D626" t="str">
        <f>[1]!جدول1[[#This Row],[فروشگاه]]</f>
        <v>سن ایچ پخش شرکا</v>
      </c>
      <c r="E626" s="1">
        <v>0</v>
      </c>
      <c r="F626">
        <f>[1]!جدول1[[#This Row],[تعداد فروش]]</f>
        <v>0</v>
      </c>
      <c r="G626">
        <f>[1]!جدول1[[#This Row],[قیمت خرید ]]</f>
        <v>0</v>
      </c>
      <c r="H626" t="str">
        <f>[1]!جدول1[[#This Row],[واحد شمارش]]</f>
        <v>بانکه</v>
      </c>
      <c r="I626">
        <f>[1]!جدول1[[#This Row],[تعداد در بسته ]]</f>
        <v>0</v>
      </c>
      <c r="J626" t="str">
        <f>[1]!جدول1[[#This Row],[واحد شمارش بسته ]]</f>
        <v>بانکه</v>
      </c>
      <c r="K626" s="1">
        <v>0</v>
      </c>
      <c r="L626">
        <f>[1]!جدول1[[#This Row],[درصد تخفیف]]</f>
        <v>0</v>
      </c>
      <c r="M626">
        <f>[1]!جدول1[[#This Row],[تعداد موجودی کالا]]</f>
        <v>0</v>
      </c>
      <c r="N62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27" spans="1:14" x14ac:dyDescent="0.25">
      <c r="A627" t="str">
        <f>[1]!جدول1[[#This Row],[نام محصول]]</f>
        <v>ژله لیوانی 11gr*2*270 فانوس بزرگ قدیم</v>
      </c>
      <c r="B627" t="str">
        <f>[1]!جدول1[[#This Row],[کد اختصاصی کالا (بارکد)]]</f>
        <v>10702</v>
      </c>
      <c r="C627" t="str">
        <f>[1]!جدول1[[#This Row],[گروه محصول]]</f>
        <v>آبمیوه همنوش</v>
      </c>
      <c r="D627" t="str">
        <f>[1]!جدول1[[#This Row],[فروشگاه]]</f>
        <v>سن ایچ پخش شرکا</v>
      </c>
      <c r="E627" s="1">
        <v>1485000</v>
      </c>
      <c r="F627">
        <f>[1]!جدول1[[#This Row],[تعداد فروش]]</f>
        <v>0</v>
      </c>
      <c r="G627">
        <f>[1]!جدول1[[#This Row],[قیمت خرید ]]</f>
        <v>1134000</v>
      </c>
      <c r="H627" t="str">
        <f>[1]!جدول1[[#This Row],[واحد شمارش]]</f>
        <v>کارتن</v>
      </c>
      <c r="I627">
        <f>[1]!جدول1[[#This Row],[تعداد در بسته ]]</f>
        <v>2</v>
      </c>
      <c r="J627" t="str">
        <f>[1]!جدول1[[#This Row],[واحد شمارش بسته ]]</f>
        <v>ظرف</v>
      </c>
      <c r="K627" s="1">
        <v>2970000</v>
      </c>
      <c r="L627">
        <f>[1]!جدول1[[#This Row],[درصد تخفیف]]</f>
        <v>0</v>
      </c>
      <c r="M627">
        <f>[1]!جدول1[[#This Row],[تعداد موجودی کالا]]</f>
        <v>0</v>
      </c>
      <c r="N627">
        <f>[1]!جدول1[[#This Row],[توضیحات محصول]]</f>
        <v>0</v>
      </c>
    </row>
    <row r="628" spans="1:14" x14ac:dyDescent="0.25">
      <c r="A628" t="str">
        <f>[1]!جدول1[[#This Row],[نام محصول]]</f>
        <v>ژله لیوانی 80gr*36 شانه دار</v>
      </c>
      <c r="B628" t="str">
        <f>[1]!جدول1[[#This Row],[کد اختصاصی کالا (بارکد)]]</f>
        <v>10703</v>
      </c>
      <c r="C628" t="str">
        <f>[1]!جدول1[[#This Row],[گروه محصول]]</f>
        <v>آبمیوه همنوش</v>
      </c>
      <c r="D628" t="str">
        <f>[1]!جدول1[[#This Row],[فروشگاه]]</f>
        <v>سن ایچ پخش شرکا</v>
      </c>
      <c r="E628" s="1">
        <v>29890</v>
      </c>
      <c r="F628">
        <f>[1]!جدول1[[#This Row],[تعداد فروش]]</f>
        <v>0</v>
      </c>
      <c r="G628">
        <f>[1]!جدول1[[#This Row],[قیمت خرید ]]</f>
        <v>23300</v>
      </c>
      <c r="H628" t="str">
        <f>[1]!جدول1[[#This Row],[واحد شمارش]]</f>
        <v>بسته</v>
      </c>
      <c r="I628">
        <f>[1]!جدول1[[#This Row],[تعداد در بسته ]]</f>
        <v>36</v>
      </c>
      <c r="J628" t="str">
        <f>[1]!جدول1[[#This Row],[واحد شمارش بسته ]]</f>
        <v>عدد</v>
      </c>
      <c r="K628" s="1">
        <v>1076040</v>
      </c>
      <c r="L628">
        <f>[1]!جدول1[[#This Row],[درصد تخفیف]]</f>
        <v>0</v>
      </c>
      <c r="M628">
        <f>[1]!جدول1[[#This Row],[تعداد موجودی کالا]]</f>
        <v>0</v>
      </c>
      <c r="N628" t="str">
        <f>[1]!جدول1[[#This Row],[توضیحات محصول]]</f>
        <v>قیمت مصرف کننده  50,000 ریال می با شد که سود خرید شما از این محصول مبلغ 20,110 معادل %67 می باشد</v>
      </c>
    </row>
    <row r="629" spans="1:14" x14ac:dyDescent="0.25">
      <c r="A629" t="str">
        <f>[1]!جدول1[[#This Row],[نام محصول]]</f>
        <v xml:space="preserve">قهوه اسپرسو پودر </v>
      </c>
      <c r="B629" t="str">
        <f>[1]!جدول1[[#This Row],[کد اختصاصی کالا (بارکد)]]</f>
        <v>10704</v>
      </c>
      <c r="C629" t="str">
        <f>[1]!جدول1[[#This Row],[گروه محصول]]</f>
        <v>متفرقه پخش شرکا</v>
      </c>
      <c r="D629" t="str">
        <f>[1]!جدول1[[#This Row],[فروشگاه]]</f>
        <v>سن ایچ پخش شرکا</v>
      </c>
      <c r="E629" s="1">
        <v>2480000</v>
      </c>
      <c r="F629">
        <f>[1]!جدول1[[#This Row],[تعداد فروش]]</f>
        <v>11</v>
      </c>
      <c r="G629">
        <f>[1]!جدول1[[#This Row],[قیمت خرید ]]</f>
        <v>2380000</v>
      </c>
      <c r="H629" t="str">
        <f>[1]!جدول1[[#This Row],[واحد شمارش]]</f>
        <v>بسته</v>
      </c>
      <c r="I629">
        <f>[1]!جدول1[[#This Row],[تعداد در بسته ]]</f>
        <v>0</v>
      </c>
      <c r="J629" t="str">
        <f>[1]!جدول1[[#This Row],[واحد شمارش بسته ]]</f>
        <v>بسته</v>
      </c>
      <c r="K629" s="1">
        <v>0</v>
      </c>
      <c r="L629">
        <f>[1]!جدول1[[#This Row],[درصد تخفیف]]</f>
        <v>0</v>
      </c>
      <c r="M629">
        <f>[1]!جدول1[[#This Row],[تعداد موجودی کالا]]</f>
        <v>0</v>
      </c>
      <c r="N629" t="str">
        <f>[1]!جدول1[[#This Row],[توضیحات محصول]]</f>
        <v>قیمت مصرف کننده  3,000,000 ریال می با شد که سود خرید شما از این محصول مبلغ 520,000 معادل %21 می باشد</v>
      </c>
    </row>
    <row r="630" spans="1:14" x14ac:dyDescent="0.25">
      <c r="A630" t="str">
        <f>[1]!جدول1[[#This Row],[نام محصول]]</f>
        <v>نوشابه یخی 230gr*30</v>
      </c>
      <c r="B630" t="str">
        <f>[1]!جدول1[[#This Row],[کد اختصاصی کالا (بارکد)]]</f>
        <v>10705</v>
      </c>
      <c r="C630" t="str">
        <f>[1]!جدول1[[#This Row],[گروه محصول]]</f>
        <v>آبمیوه همنوش</v>
      </c>
      <c r="D630" t="str">
        <f>[1]!جدول1[[#This Row],[فروشگاه]]</f>
        <v>سن ایچ پخش شرکا</v>
      </c>
      <c r="E630" s="1">
        <v>0</v>
      </c>
      <c r="F630">
        <f>[1]!جدول1[[#This Row],[تعداد فروش]]</f>
        <v>0</v>
      </c>
      <c r="G630">
        <f>[1]!جدول1[[#This Row],[قیمت خرید ]]</f>
        <v>0</v>
      </c>
      <c r="H630" t="str">
        <f>[1]!جدول1[[#This Row],[واحد شمارش]]</f>
        <v>کارتن</v>
      </c>
      <c r="I630">
        <f>[1]!جدول1[[#This Row],[تعداد در بسته ]]</f>
        <v>30</v>
      </c>
      <c r="J630" t="str">
        <f>[1]!جدول1[[#This Row],[واحد شمارش بسته ]]</f>
        <v>عدد</v>
      </c>
      <c r="K630" s="1">
        <v>0</v>
      </c>
      <c r="L630">
        <f>[1]!جدول1[[#This Row],[درصد تخفیف]]</f>
        <v>0</v>
      </c>
      <c r="M630">
        <f>[1]!جدول1[[#This Row],[تعداد موجودی کالا]]</f>
        <v>0</v>
      </c>
      <c r="N630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31" spans="1:14" x14ac:dyDescent="0.25">
      <c r="A631" t="str">
        <f>[1]!جدول1[[#This Row],[نام محصول]]</f>
        <v>نوشمک 160gr*50    بزرگ#</v>
      </c>
      <c r="B631" t="str">
        <f>[1]!جدول1[[#This Row],[کد اختصاصی کالا (بارکد)]]</f>
        <v>10706</v>
      </c>
      <c r="C631" t="str">
        <f>[1]!جدول1[[#This Row],[گروه محصول]]</f>
        <v>آبمیوه همنوش</v>
      </c>
      <c r="D631" t="str">
        <f>[1]!جدول1[[#This Row],[فروشگاه]]</f>
        <v>سن ایچ پخش شرکا</v>
      </c>
      <c r="E631" s="1">
        <v>19710</v>
      </c>
      <c r="F631">
        <f>[1]!جدول1[[#This Row],[تعداد فروش]]</f>
        <v>0</v>
      </c>
      <c r="G631">
        <f>[1]!جدول1[[#This Row],[قیمت خرید ]]</f>
        <v>15900</v>
      </c>
      <c r="H631" t="str">
        <f>[1]!جدول1[[#This Row],[واحد شمارش]]</f>
        <v>کارتن</v>
      </c>
      <c r="I631">
        <f>[1]!جدول1[[#This Row],[تعداد در بسته ]]</f>
        <v>50</v>
      </c>
      <c r="J631" t="str">
        <f>[1]!جدول1[[#This Row],[واحد شمارش بسته ]]</f>
        <v>عدد</v>
      </c>
      <c r="K631" s="1">
        <v>985500</v>
      </c>
      <c r="L631">
        <f>[1]!جدول1[[#This Row],[درصد تخفیف]]</f>
        <v>0</v>
      </c>
      <c r="M631">
        <f>[1]!جدول1[[#This Row],[تعداد موجودی کالا]]</f>
        <v>0</v>
      </c>
      <c r="N631" t="str">
        <f>[1]!جدول1[[#This Row],[توضیحات محصول]]</f>
        <v>قیمت مصرف کننده  30,000 ریال می با شد که سود خرید شما از این محصول مبلغ 10,290 معادل %52 می باشد</v>
      </c>
    </row>
    <row r="632" spans="1:14" x14ac:dyDescent="0.25">
      <c r="A632" t="str">
        <f>[1]!جدول1[[#This Row],[نام محصول]]</f>
        <v>نوشمک 55gr*140</v>
      </c>
      <c r="B632" t="str">
        <f>[1]!جدول1[[#This Row],[کد اختصاصی کالا (بارکد)]]</f>
        <v>10707</v>
      </c>
      <c r="C632" t="str">
        <f>[1]!جدول1[[#This Row],[گروه محصول]]</f>
        <v>آبمیوه همنوش</v>
      </c>
      <c r="D632" t="str">
        <f>[1]!جدول1[[#This Row],[فروشگاه]]</f>
        <v>سن ایچ پخش شرکا</v>
      </c>
      <c r="E632" s="1">
        <v>7650</v>
      </c>
      <c r="F632">
        <f>[1]!جدول1[[#This Row],[تعداد فروش]]</f>
        <v>0</v>
      </c>
      <c r="G632">
        <f>[1]!جدول1[[#This Row],[قیمت خرید ]]</f>
        <v>5950</v>
      </c>
      <c r="H632" t="str">
        <f>[1]!جدول1[[#This Row],[واحد شمارش]]</f>
        <v>کارتن</v>
      </c>
      <c r="I632">
        <f>[1]!جدول1[[#This Row],[تعداد در بسته ]]</f>
        <v>140</v>
      </c>
      <c r="J632" t="str">
        <f>[1]!جدول1[[#This Row],[واحد شمارش بسته ]]</f>
        <v>عدد</v>
      </c>
      <c r="K632" s="1">
        <v>1071000</v>
      </c>
      <c r="L632">
        <f>[1]!جدول1[[#This Row],[درصد تخفیف]]</f>
        <v>0</v>
      </c>
      <c r="M632">
        <f>[1]!جدول1[[#This Row],[تعداد موجودی کالا]]</f>
        <v>0</v>
      </c>
      <c r="N632" t="str">
        <f>[1]!جدول1[[#This Row],[توضیحات محصول]]</f>
        <v>قیمت مصرف کننده  10,000 ریال می با شد که سود خرید شما از این محصول مبلغ 2,350 معادل %31 می باشد</v>
      </c>
    </row>
    <row r="633" spans="1:14" x14ac:dyDescent="0.25">
      <c r="A633" t="str">
        <f>[1]!جدول1[[#This Row],[نام محصول]]</f>
        <v>نوشمک 75gr*100 طعم جور</v>
      </c>
      <c r="B633" t="str">
        <f>[1]!جدول1[[#This Row],[کد اختصاصی کالا (بارکد)]]</f>
        <v>10708</v>
      </c>
      <c r="C633" t="str">
        <f>[1]!جدول1[[#This Row],[گروه محصول]]</f>
        <v>آبمیوه همنوش</v>
      </c>
      <c r="D633" t="str">
        <f>[1]!جدول1[[#This Row],[فروشگاه]]</f>
        <v>سن ایچ پخش شرکا</v>
      </c>
      <c r="E633" s="1">
        <v>8500</v>
      </c>
      <c r="F633">
        <f>[1]!جدول1[[#This Row],[تعداد فروش]]</f>
        <v>0</v>
      </c>
      <c r="G633">
        <f>[1]!جدول1[[#This Row],[قیمت خرید ]]</f>
        <v>7100</v>
      </c>
      <c r="H633" t="str">
        <f>[1]!جدول1[[#This Row],[واحد شمارش]]</f>
        <v>کارتن</v>
      </c>
      <c r="I633">
        <f>[1]!جدول1[[#This Row],[تعداد در بسته ]]</f>
        <v>100</v>
      </c>
      <c r="J633" t="str">
        <f>[1]!جدول1[[#This Row],[واحد شمارش بسته ]]</f>
        <v>عدد</v>
      </c>
      <c r="K633" s="1">
        <v>850000</v>
      </c>
      <c r="L633">
        <f>[1]!جدول1[[#This Row],[درصد تخفیف]]</f>
        <v>0</v>
      </c>
      <c r="M633">
        <f>[1]!جدول1[[#This Row],[تعداد موجودی کالا]]</f>
        <v>0</v>
      </c>
      <c r="N633" t="str">
        <f>[1]!جدول1[[#This Row],[توضیحات محصول]]</f>
        <v>قیمت مصرف کننده  10,000 ریال می با شد که سود خرید شما از این محصول مبلغ 1,500 معادل %18 می باشد</v>
      </c>
    </row>
    <row r="634" spans="1:14" x14ac:dyDescent="0.25">
      <c r="A634" t="str">
        <f>[1]!جدول1[[#This Row],[نام محصول]]</f>
        <v>نوشمک 90gr*100 صادراتی جور</v>
      </c>
      <c r="B634" t="str">
        <f>[1]!جدول1[[#This Row],[کد اختصاصی کالا (بارکد)]]</f>
        <v>10709</v>
      </c>
      <c r="C634" t="str">
        <f>[1]!جدول1[[#This Row],[گروه محصول]]</f>
        <v>آبمیوه همنوش</v>
      </c>
      <c r="D634" t="str">
        <f>[1]!جدول1[[#This Row],[فروشگاه]]</f>
        <v>سن ایچ پخش شرکا</v>
      </c>
      <c r="E634" s="1">
        <v>11000</v>
      </c>
      <c r="F634">
        <f>[1]!جدول1[[#This Row],[تعداد فروش]]</f>
        <v>0</v>
      </c>
      <c r="G634">
        <f>[1]!جدول1[[#This Row],[قیمت خرید ]]</f>
        <v>8500</v>
      </c>
      <c r="H634" t="str">
        <f>[1]!جدول1[[#This Row],[واحد شمارش]]</f>
        <v>کارتن</v>
      </c>
      <c r="I634">
        <f>[1]!جدول1[[#This Row],[تعداد در بسته ]]</f>
        <v>100</v>
      </c>
      <c r="J634" t="str">
        <f>[1]!جدول1[[#This Row],[واحد شمارش بسته ]]</f>
        <v>عدد</v>
      </c>
      <c r="K634" s="1">
        <v>1100000</v>
      </c>
      <c r="L634">
        <f>[1]!جدول1[[#This Row],[درصد تخفیف]]</f>
        <v>0</v>
      </c>
      <c r="M634">
        <f>[1]!جدول1[[#This Row],[تعداد موجودی کالا]]</f>
        <v>0</v>
      </c>
      <c r="N634" t="str">
        <f>[1]!جدول1[[#This Row],[توضیحات محصول]]</f>
        <v>قیمت مصرف کننده  15,000 ریال می با شد که سود خرید شما از این محصول مبلغ 4,000 معادل %36 می باشد</v>
      </c>
    </row>
    <row r="635" spans="1:14" x14ac:dyDescent="0.25">
      <c r="A635" t="str">
        <f>[1]!جدول1[[#This Row],[نام محصول]]</f>
        <v>نوشمک پاکتی 90gr*10</v>
      </c>
      <c r="B635" t="str">
        <f>[1]!جدول1[[#This Row],[کد اختصاصی کالا (بارکد)]]</f>
        <v>10710</v>
      </c>
      <c r="C635" t="str">
        <f>[1]!جدول1[[#This Row],[گروه محصول]]</f>
        <v>آبمیوه همنوش</v>
      </c>
      <c r="D635" t="str">
        <f>[1]!جدول1[[#This Row],[فروشگاه]]</f>
        <v>سن ایچ پخش شرکا</v>
      </c>
      <c r="E635" s="1">
        <v>12800</v>
      </c>
      <c r="F635">
        <f>[1]!جدول1[[#This Row],[تعداد فروش]]</f>
        <v>0</v>
      </c>
      <c r="G635">
        <f>[1]!جدول1[[#This Row],[قیمت خرید ]]</f>
        <v>100000</v>
      </c>
      <c r="H635" t="str">
        <f>[1]!جدول1[[#This Row],[واحد شمارش]]</f>
        <v>کارتن</v>
      </c>
      <c r="I635">
        <f>[1]!جدول1[[#This Row],[تعداد در بسته ]]</f>
        <v>100</v>
      </c>
      <c r="J635" t="str">
        <f>[1]!جدول1[[#This Row],[واحد شمارش بسته ]]</f>
        <v>عدد</v>
      </c>
      <c r="K635" s="1">
        <v>1280000</v>
      </c>
      <c r="L635">
        <f>[1]!جدول1[[#This Row],[درصد تخفیف]]</f>
        <v>0</v>
      </c>
      <c r="M635">
        <f>[1]!جدول1[[#This Row],[تعداد موجودی کالا]]</f>
        <v>0</v>
      </c>
      <c r="N635" t="str">
        <f>[1]!جدول1[[#This Row],[توضیحات محصول]]</f>
        <v>قیمت مصرف کننده  15,000 ریال می با شد که سود خرید شما از این محصول مبلغ 2,200 معادل %17 می باشد</v>
      </c>
    </row>
    <row r="636" spans="1:14" x14ac:dyDescent="0.25">
      <c r="A636" t="str">
        <f>[1]!جدول1[[#This Row],[نام محصول]]</f>
        <v>نوشمک عروسکی مخلوط90ع#</v>
      </c>
      <c r="B636" t="str">
        <f>[1]!جدول1[[#This Row],[کد اختصاصی کالا (بارکد)]]</f>
        <v>10711</v>
      </c>
      <c r="C636" t="str">
        <f>[1]!جدول1[[#This Row],[گروه محصول]]</f>
        <v>آبمیوه همنوش</v>
      </c>
      <c r="D636" t="str">
        <f>[1]!جدول1[[#This Row],[فروشگاه]]</f>
        <v>سن ایچ پخش شرکا</v>
      </c>
      <c r="E636" s="1">
        <v>19200</v>
      </c>
      <c r="F636">
        <f>[1]!جدول1[[#This Row],[تعداد فروش]]</f>
        <v>0</v>
      </c>
      <c r="G636">
        <f>[1]!جدول1[[#This Row],[قیمت خرید ]]</f>
        <v>11000</v>
      </c>
      <c r="H636" t="str">
        <f>[1]!جدول1[[#This Row],[واحد شمارش]]</f>
        <v>کارتن</v>
      </c>
      <c r="I636">
        <f>[1]!جدول1[[#This Row],[تعداد در بسته ]]</f>
        <v>90</v>
      </c>
      <c r="J636" t="str">
        <f>[1]!جدول1[[#This Row],[واحد شمارش بسته ]]</f>
        <v>عدد</v>
      </c>
      <c r="K636" s="1">
        <v>1728000</v>
      </c>
      <c r="L636">
        <f>[1]!جدول1[[#This Row],[درصد تخفیف]]</f>
        <v>0</v>
      </c>
      <c r="M636">
        <f>[1]!جدول1[[#This Row],[تعداد موجودی کالا]]</f>
        <v>0</v>
      </c>
      <c r="N636" t="str">
        <f>[1]!جدول1[[#This Row],[توضیحات محصول]]</f>
        <v>قیمت مصرف کننده  30,000 ریال می با شد که سود خرید شما از این محصول مبلغ 10,800 معادل %56 می باشد</v>
      </c>
    </row>
    <row r="637" spans="1:14" x14ac:dyDescent="0.25">
      <c r="A637" t="str">
        <f>[1]!جدول1[[#This Row],[نام محصول]]</f>
        <v>نوشمک لارج 115gr*60 جور#</v>
      </c>
      <c r="B637" t="str">
        <f>[1]!جدول1[[#This Row],[کد اختصاصی کالا (بارکد)]]</f>
        <v>10712</v>
      </c>
      <c r="C637" t="str">
        <f>[1]!جدول1[[#This Row],[گروه محصول]]</f>
        <v>آبمیوه همنوش</v>
      </c>
      <c r="D637" t="str">
        <f>[1]!جدول1[[#This Row],[فروشگاه]]</f>
        <v>سن ایچ پخش شرکا</v>
      </c>
      <c r="E637" s="1">
        <v>14650</v>
      </c>
      <c r="F637">
        <f>[1]!جدول1[[#This Row],[تعداد فروش]]</f>
        <v>0</v>
      </c>
      <c r="G637">
        <f>[1]!جدول1[[#This Row],[قیمت خرید ]]</f>
        <v>11500</v>
      </c>
      <c r="H637" t="str">
        <f>[1]!جدول1[[#This Row],[واحد شمارش]]</f>
        <v>کارتن</v>
      </c>
      <c r="I637">
        <f>[1]!جدول1[[#This Row],[تعداد در بسته ]]</f>
        <v>60</v>
      </c>
      <c r="J637" t="str">
        <f>[1]!جدول1[[#This Row],[واحد شمارش بسته ]]</f>
        <v>عدد</v>
      </c>
      <c r="K637" s="1">
        <v>879000</v>
      </c>
      <c r="L637">
        <f>[1]!جدول1[[#This Row],[درصد تخفیف]]</f>
        <v>0</v>
      </c>
      <c r="M637">
        <f>[1]!جدول1[[#This Row],[تعداد موجودی کالا]]</f>
        <v>0</v>
      </c>
      <c r="N637" t="str">
        <f>[1]!جدول1[[#This Row],[توضیحات محصول]]</f>
        <v>قیمت مصرف کننده  20,000 ریال می با شد که سود خرید شما از این محصول مبلغ 5,350 معادل %37 می باشد</v>
      </c>
    </row>
    <row r="638" spans="1:14" x14ac:dyDescent="0.25">
      <c r="A638" t="str">
        <f>[1]!جدول1[[#This Row],[نام محصول]]</f>
        <v>نوشیدنی آلوئه ورا BNB پت 250cc*24</v>
      </c>
      <c r="B638" t="str">
        <f>[1]!جدول1[[#This Row],[کد اختصاصی کالا (بارکد)]]</f>
        <v>10713</v>
      </c>
      <c r="C638" t="str">
        <f>[1]!جدول1[[#This Row],[گروه محصول]]</f>
        <v>متفرقه پخش شرکا</v>
      </c>
      <c r="D638" t="str">
        <f>[1]!جدول1[[#This Row],[فروشگاه]]</f>
        <v>سن ایچ پخش شرکا</v>
      </c>
      <c r="E638" s="1">
        <v>54000</v>
      </c>
      <c r="F638">
        <f>[1]!جدول1[[#This Row],[تعداد فروش]]</f>
        <v>0</v>
      </c>
      <c r="G638">
        <f>[1]!جدول1[[#This Row],[قیمت خرید ]]</f>
        <v>42000</v>
      </c>
      <c r="H638" t="str">
        <f>[1]!جدول1[[#This Row],[واحد شمارش]]</f>
        <v>شل</v>
      </c>
      <c r="I638">
        <f>[1]!جدول1[[#This Row],[تعداد در بسته ]]</f>
        <v>24</v>
      </c>
      <c r="J638" t="str">
        <f>[1]!جدول1[[#This Row],[واحد شمارش بسته ]]</f>
        <v>بطری</v>
      </c>
      <c r="K638" s="1">
        <v>1296000</v>
      </c>
      <c r="L638">
        <f>[1]!جدول1[[#This Row],[درصد تخفیف]]</f>
        <v>0</v>
      </c>
      <c r="M638">
        <f>[1]!جدول1[[#This Row],[تعداد موجودی کالا]]</f>
        <v>0</v>
      </c>
      <c r="N638">
        <f>[1]!جدول1[[#This Row],[توضیحات محصول]]</f>
        <v>0</v>
      </c>
    </row>
    <row r="639" spans="1:14" x14ac:dyDescent="0.25">
      <c r="A639" t="str">
        <f>[1]!جدول1[[#This Row],[نام محصول]]</f>
        <v>نوشیدنی همنوش 200cc اناناس</v>
      </c>
      <c r="B639" t="str">
        <f>[1]!جدول1[[#This Row],[کد اختصاصی کالا (بارکد)]]</f>
        <v>10715</v>
      </c>
      <c r="C639" t="str">
        <f>[1]!جدول1[[#This Row],[گروه محصول]]</f>
        <v>آبمیوه همنوش</v>
      </c>
      <c r="D639" t="str">
        <f>[1]!جدول1[[#This Row],[فروشگاه]]</f>
        <v>سن ایچ پخش شرکا</v>
      </c>
      <c r="E639" s="1">
        <v>32000</v>
      </c>
      <c r="F639">
        <f>[1]!جدول1[[#This Row],[تعداد فروش]]</f>
        <v>0</v>
      </c>
      <c r="G639">
        <f>[1]!جدول1[[#This Row],[قیمت خرید ]]</f>
        <v>21900</v>
      </c>
      <c r="H639" t="str">
        <f>[1]!جدول1[[#This Row],[واحد شمارش]]</f>
        <v>شل</v>
      </c>
      <c r="I639">
        <f>[1]!جدول1[[#This Row],[تعداد در بسته ]]</f>
        <v>36</v>
      </c>
      <c r="J639" t="str">
        <f>[1]!جدول1[[#This Row],[واحد شمارش بسته ]]</f>
        <v>تتراپک</v>
      </c>
      <c r="K639" s="1">
        <v>1152000</v>
      </c>
      <c r="L639">
        <f>[1]!جدول1[[#This Row],[درصد تخفیف]]</f>
        <v>0</v>
      </c>
      <c r="M639">
        <f>[1]!جدول1[[#This Row],[تعداد موجودی کالا]]</f>
        <v>0</v>
      </c>
      <c r="N639" t="str">
        <f>[1]!جدول1[[#This Row],[توضیحات محصول]]</f>
        <v>قیمت مصرف کننده  60,000 ریال می با شد که سود خرید شما از این محصول مبلغ 28,000 معادل %88 می باشد</v>
      </c>
    </row>
    <row r="640" spans="1:14" x14ac:dyDescent="0.25">
      <c r="A640" t="str">
        <f>[1]!جدول1[[#This Row],[نام محصول]]</f>
        <v>نوشیدنی همنوش 200cc انبه</v>
      </c>
      <c r="B640" t="str">
        <f>[1]!جدول1[[#This Row],[کد اختصاصی کالا (بارکد)]]</f>
        <v>10716</v>
      </c>
      <c r="C640" t="str">
        <f>[1]!جدول1[[#This Row],[گروه محصول]]</f>
        <v>آبمیوه همنوش</v>
      </c>
      <c r="D640" t="str">
        <f>[1]!جدول1[[#This Row],[فروشگاه]]</f>
        <v>سن ایچ پخش شرکا</v>
      </c>
      <c r="E640" s="1">
        <v>32000</v>
      </c>
      <c r="F640">
        <f>[1]!جدول1[[#This Row],[تعداد فروش]]</f>
        <v>0</v>
      </c>
      <c r="G640">
        <f>[1]!جدول1[[#This Row],[قیمت خرید ]]</f>
        <v>21900</v>
      </c>
      <c r="H640" t="str">
        <f>[1]!جدول1[[#This Row],[واحد شمارش]]</f>
        <v>شل</v>
      </c>
      <c r="I640">
        <f>[1]!جدول1[[#This Row],[تعداد در بسته ]]</f>
        <v>36</v>
      </c>
      <c r="J640" t="str">
        <f>[1]!جدول1[[#This Row],[واحد شمارش بسته ]]</f>
        <v>تتراپک</v>
      </c>
      <c r="K640" s="1">
        <v>1152000</v>
      </c>
      <c r="L640">
        <f>[1]!جدول1[[#This Row],[درصد تخفیف]]</f>
        <v>0</v>
      </c>
      <c r="M640">
        <f>[1]!جدول1[[#This Row],[تعداد موجودی کالا]]</f>
        <v>0</v>
      </c>
      <c r="N640" t="str">
        <f>[1]!جدول1[[#This Row],[توضیحات محصول]]</f>
        <v>قیمت مصرف کننده  60,000 ریال می با شد که سود خرید شما از این محصول مبلغ 28,000 معادل %88 می باشد</v>
      </c>
    </row>
    <row r="641" spans="1:14" x14ac:dyDescent="0.25">
      <c r="A641" t="str">
        <f>[1]!جدول1[[#This Row],[نام محصول]]</f>
        <v>نوشیدنی همنوش 200cc سیب موز</v>
      </c>
      <c r="B641" t="str">
        <f>[1]!جدول1[[#This Row],[کد اختصاصی کالا (بارکد)]]</f>
        <v>10717</v>
      </c>
      <c r="C641" t="str">
        <f>[1]!جدول1[[#This Row],[گروه محصول]]</f>
        <v>آبمیوه همنوش</v>
      </c>
      <c r="D641" t="str">
        <f>[1]!جدول1[[#This Row],[فروشگاه]]</f>
        <v>سن ایچ پخش شرکا</v>
      </c>
      <c r="E641" s="1">
        <v>32000</v>
      </c>
      <c r="F641">
        <f>[1]!جدول1[[#This Row],[تعداد فروش]]</f>
        <v>0</v>
      </c>
      <c r="G641">
        <f>[1]!جدول1[[#This Row],[قیمت خرید ]]</f>
        <v>21900</v>
      </c>
      <c r="H641" t="str">
        <f>[1]!جدول1[[#This Row],[واحد شمارش]]</f>
        <v>شل</v>
      </c>
      <c r="I641">
        <f>[1]!جدول1[[#This Row],[تعداد در بسته ]]</f>
        <v>36</v>
      </c>
      <c r="J641" t="str">
        <f>[1]!جدول1[[#This Row],[واحد شمارش بسته ]]</f>
        <v>تتراپک</v>
      </c>
      <c r="K641" s="1">
        <v>1152000</v>
      </c>
      <c r="L641">
        <f>[1]!جدول1[[#This Row],[درصد تخفیف]]</f>
        <v>0</v>
      </c>
      <c r="M641">
        <f>[1]!جدول1[[#This Row],[تعداد موجودی کالا]]</f>
        <v>0</v>
      </c>
      <c r="N641" t="str">
        <f>[1]!جدول1[[#This Row],[توضیحات محصول]]</f>
        <v>قیمت مصرف کننده  60,000 ریال می با شد که سود خرید شما از این محصول مبلغ 28,000 معادل %88 می باشد</v>
      </c>
    </row>
    <row r="642" spans="1:14" x14ac:dyDescent="0.25">
      <c r="A642" t="str">
        <f>[1]!جدول1[[#This Row],[نام محصول]]</f>
        <v>نوشیدنی همنوش 200cc هفت میوه</v>
      </c>
      <c r="B642" t="str">
        <f>[1]!جدول1[[#This Row],[کد اختصاصی کالا (بارکد)]]</f>
        <v>10718</v>
      </c>
      <c r="C642" t="str">
        <f>[1]!جدول1[[#This Row],[گروه محصول]]</f>
        <v>آبمیوه همنوش</v>
      </c>
      <c r="D642" t="str">
        <f>[1]!جدول1[[#This Row],[فروشگاه]]</f>
        <v>سن ایچ پخش شرکا</v>
      </c>
      <c r="E642" s="1">
        <v>32000</v>
      </c>
      <c r="F642">
        <f>[1]!جدول1[[#This Row],[تعداد فروش]]</f>
        <v>0</v>
      </c>
      <c r="G642">
        <f>[1]!جدول1[[#This Row],[قیمت خرید ]]</f>
        <v>21900</v>
      </c>
      <c r="H642" t="str">
        <f>[1]!جدول1[[#This Row],[واحد شمارش]]</f>
        <v>شل</v>
      </c>
      <c r="I642">
        <f>[1]!جدول1[[#This Row],[تعداد در بسته ]]</f>
        <v>36</v>
      </c>
      <c r="J642" t="str">
        <f>[1]!جدول1[[#This Row],[واحد شمارش بسته ]]</f>
        <v>تتراپک</v>
      </c>
      <c r="K642" s="1">
        <v>1152000</v>
      </c>
      <c r="L642">
        <f>[1]!جدول1[[#This Row],[درصد تخفیف]]</f>
        <v>0</v>
      </c>
      <c r="M642">
        <f>[1]!جدول1[[#This Row],[تعداد موجودی کالا]]</f>
        <v>0</v>
      </c>
      <c r="N642" t="str">
        <f>[1]!جدول1[[#This Row],[توضیحات محصول]]</f>
        <v>قیمت مصرف کننده  60,000 ریال می با شد که سود خرید شما از این محصول مبلغ 28,000 معادل %88 می باشد</v>
      </c>
    </row>
    <row r="643" spans="1:14" x14ac:dyDescent="0.25">
      <c r="A643" t="str">
        <f>[1]!جدول1[[#This Row],[نام محصول]]</f>
        <v>نوشیدنی همنوش 200cc پرتقال</v>
      </c>
      <c r="B643" t="str">
        <f>[1]!جدول1[[#This Row],[کد اختصاصی کالا (بارکد)]]</f>
        <v>10719</v>
      </c>
      <c r="C643" t="str">
        <f>[1]!جدول1[[#This Row],[گروه محصول]]</f>
        <v>آبمیوه همنوش</v>
      </c>
      <c r="D643" t="str">
        <f>[1]!جدول1[[#This Row],[فروشگاه]]</f>
        <v>سن ایچ پخش شرکا</v>
      </c>
      <c r="E643" s="1">
        <v>32000</v>
      </c>
      <c r="F643">
        <f>[1]!جدول1[[#This Row],[تعداد فروش]]</f>
        <v>0</v>
      </c>
      <c r="G643">
        <f>[1]!جدول1[[#This Row],[قیمت خرید ]]</f>
        <v>21900</v>
      </c>
      <c r="H643" t="str">
        <f>[1]!جدول1[[#This Row],[واحد شمارش]]</f>
        <v>شل</v>
      </c>
      <c r="I643">
        <f>[1]!جدول1[[#This Row],[تعداد در بسته ]]</f>
        <v>36</v>
      </c>
      <c r="J643" t="str">
        <f>[1]!جدول1[[#This Row],[واحد شمارش بسته ]]</f>
        <v>تتراپک</v>
      </c>
      <c r="K643" s="1">
        <v>1152000</v>
      </c>
      <c r="L643">
        <f>[1]!جدول1[[#This Row],[درصد تخفیف]]</f>
        <v>0</v>
      </c>
      <c r="M643">
        <f>[1]!جدول1[[#This Row],[تعداد موجودی کالا]]</f>
        <v>0</v>
      </c>
      <c r="N643" t="str">
        <f>[1]!جدول1[[#This Row],[توضیحات محصول]]</f>
        <v>قیمت مصرف کننده  60,000 ریال می با شد که سود خرید شما از این محصول مبلغ 28,000 معادل %88 می باشد</v>
      </c>
    </row>
    <row r="644" spans="1:14" x14ac:dyDescent="0.25">
      <c r="A644" t="str">
        <f>[1]!جدول1[[#This Row],[نام محصول]]</f>
        <v>نوشیدنی تخم شربتی پت مکلین جور</v>
      </c>
      <c r="B644" t="str">
        <f>[1]!جدول1[[#This Row],[کد اختصاصی کالا (بارکد)]]</f>
        <v>10720</v>
      </c>
      <c r="C644" t="str">
        <f>[1]!جدول1[[#This Row],[گروه محصول]]</f>
        <v>متفرقه پخش شرکا</v>
      </c>
      <c r="D644" t="str">
        <f>[1]!جدول1[[#This Row],[فروشگاه]]</f>
        <v>سن ایچ پخش شرکا</v>
      </c>
      <c r="E644" s="1">
        <v>66000</v>
      </c>
      <c r="F644">
        <f>[1]!جدول1[[#This Row],[تعداد فروش]]</f>
        <v>0</v>
      </c>
      <c r="G644">
        <f>[1]!جدول1[[#This Row],[قیمت خرید ]]</f>
        <v>50000</v>
      </c>
      <c r="H644" t="str">
        <f>[1]!جدول1[[#This Row],[واحد شمارش]]</f>
        <v>شل</v>
      </c>
      <c r="I644">
        <f>[1]!جدول1[[#This Row],[تعداد در بسته ]]</f>
        <v>24</v>
      </c>
      <c r="J644" t="str">
        <f>[1]!جدول1[[#This Row],[واحد شمارش بسته ]]</f>
        <v>عدد</v>
      </c>
      <c r="K644" s="1">
        <v>1584000</v>
      </c>
      <c r="L644">
        <f>[1]!جدول1[[#This Row],[درصد تخفیف]]</f>
        <v>0</v>
      </c>
      <c r="M644">
        <f>[1]!جدول1[[#This Row],[تعداد موجودی کالا]]</f>
        <v>0</v>
      </c>
      <c r="N644">
        <f>[1]!جدول1[[#This Row],[توضیحات محصول]]</f>
        <v>0</v>
      </c>
    </row>
    <row r="645" spans="1:14" x14ac:dyDescent="0.25">
      <c r="A645" t="str">
        <f>[1]!جدول1[[#This Row],[نام محصول]]</f>
        <v>ترشی بندری پروین</v>
      </c>
      <c r="B645" t="str">
        <f>[1]!جدول1[[#This Row],[کد اختصاصی کالا (بارکد)]]</f>
        <v>10722</v>
      </c>
      <c r="C645" t="str">
        <f>[1]!جدول1[[#This Row],[گروه محصول]]</f>
        <v>محصولات پروین</v>
      </c>
      <c r="D645" t="str">
        <f>[1]!جدول1[[#This Row],[فروشگاه]]</f>
        <v>آریا پخش فردوس قنبریان</v>
      </c>
      <c r="E645" s="1">
        <v>195000</v>
      </c>
      <c r="F645">
        <f>[1]!جدول1[[#This Row],[تعداد فروش]]</f>
        <v>0</v>
      </c>
      <c r="G645">
        <f>[1]!جدول1[[#This Row],[قیمت خرید ]]</f>
        <v>0</v>
      </c>
      <c r="H645" t="str">
        <f>[1]!جدول1[[#This Row],[واحد شمارش]]</f>
        <v>شل</v>
      </c>
      <c r="I645">
        <f>[1]!جدول1[[#This Row],[تعداد در بسته ]]</f>
        <v>12</v>
      </c>
      <c r="J645" t="str">
        <f>[1]!جدول1[[#This Row],[واحد شمارش بسته ]]</f>
        <v>عدد</v>
      </c>
      <c r="K645" s="1">
        <v>2340000</v>
      </c>
      <c r="L645">
        <f>[1]!جدول1[[#This Row],[درصد تخفیف]]</f>
        <v>0</v>
      </c>
      <c r="M645">
        <f>[1]!جدول1[[#This Row],[تعداد موجودی کالا]]</f>
        <v>0</v>
      </c>
      <c r="N645">
        <f>[1]!جدول1[[#This Row],[توضیحات محصول]]</f>
        <v>0</v>
      </c>
    </row>
    <row r="646" spans="1:14" x14ac:dyDescent="0.25">
      <c r="A646" t="str">
        <f>[1]!جدول1[[#This Row],[نام محصول]]</f>
        <v>خیار شور ممتاز شیشه 12ع پروین</v>
      </c>
      <c r="B646" t="str">
        <f>[1]!جدول1[[#This Row],[کد اختصاصی کالا (بارکد)]]</f>
        <v>10724</v>
      </c>
      <c r="C646" t="str">
        <f>[1]!جدول1[[#This Row],[گروه محصول]]</f>
        <v>محصولات پروین</v>
      </c>
      <c r="D646" t="str">
        <f>[1]!جدول1[[#This Row],[فروشگاه]]</f>
        <v>آریا پخش فردوس قنبریان</v>
      </c>
      <c r="E646" s="1">
        <v>280003</v>
      </c>
      <c r="F646">
        <f>[1]!جدول1[[#This Row],[تعداد فروش]]</f>
        <v>0</v>
      </c>
      <c r="G646">
        <f>[1]!جدول1[[#This Row],[قیمت خرید ]]</f>
        <v>0</v>
      </c>
      <c r="H646" t="str">
        <f>[1]!جدول1[[#This Row],[واحد شمارش]]</f>
        <v>شل</v>
      </c>
      <c r="I646">
        <f>[1]!جدول1[[#This Row],[تعداد در بسته ]]</f>
        <v>12</v>
      </c>
      <c r="J646" t="str">
        <f>[1]!جدول1[[#This Row],[واحد شمارش بسته ]]</f>
        <v>عدد</v>
      </c>
      <c r="K646" s="1">
        <v>3360034</v>
      </c>
      <c r="L646">
        <f>[1]!جدول1[[#This Row],[درصد تخفیف]]</f>
        <v>0</v>
      </c>
      <c r="M646">
        <f>[1]!جدول1[[#This Row],[تعداد موجودی کالا]]</f>
        <v>0</v>
      </c>
      <c r="N646" t="str">
        <f>[1]!جدول1[[#This Row],[توضیحات محصول]]</f>
        <v>قیمت مصرف کننده  370,000 ریال می با شد که سود خرید شما از این محصول مبلغ 89,997 معادل %32 می باشد</v>
      </c>
    </row>
    <row r="647" spans="1:14" x14ac:dyDescent="0.25">
      <c r="A647" t="str">
        <f>[1]!جدول1[[#This Row],[نام محصول]]</f>
        <v>* خیار شور ویژه شیشه 12 ع پروین</v>
      </c>
      <c r="B647" t="str">
        <f>[1]!جدول1[[#This Row],[کد اختصاصی کالا (بارکد)]]</f>
        <v>10725</v>
      </c>
      <c r="C647" t="str">
        <f>[1]!جدول1[[#This Row],[گروه محصول]]</f>
        <v>محصولات پروین</v>
      </c>
      <c r="D647" t="str">
        <f>[1]!جدول1[[#This Row],[فروشگاه]]</f>
        <v>آریا پخش فردوس قنبریان</v>
      </c>
      <c r="E647" s="1">
        <v>356000</v>
      </c>
      <c r="F647">
        <f>[1]!جدول1[[#This Row],[تعداد فروش]]</f>
        <v>0</v>
      </c>
      <c r="G647">
        <f>[1]!جدول1[[#This Row],[قیمت خرید ]]</f>
        <v>0</v>
      </c>
      <c r="H647" t="str">
        <f>[1]!جدول1[[#This Row],[واحد شمارش]]</f>
        <v>شل</v>
      </c>
      <c r="I647">
        <f>[1]!جدول1[[#This Row],[تعداد در بسته ]]</f>
        <v>12</v>
      </c>
      <c r="J647" t="str">
        <f>[1]!جدول1[[#This Row],[واحد شمارش بسته ]]</f>
        <v>عدد</v>
      </c>
      <c r="K647" s="1">
        <v>4272000</v>
      </c>
      <c r="L647">
        <f>[1]!جدول1[[#This Row],[درصد تخفیف]]</f>
        <v>0</v>
      </c>
      <c r="M647">
        <f>[1]!جدول1[[#This Row],[تعداد موجودی کالا]]</f>
        <v>1</v>
      </c>
      <c r="N647">
        <f>[1]!جدول1[[#This Row],[توضیحات محصول]]</f>
        <v>0</v>
      </c>
    </row>
    <row r="648" spans="1:14" x14ac:dyDescent="0.25">
      <c r="A648" t="str">
        <f>[1]!جدول1[[#This Row],[نام محصول]]</f>
        <v>خیارشورشیشه ای درجه یک750گرمی پروین</v>
      </c>
      <c r="B648" t="str">
        <f>[1]!جدول1[[#This Row],[کد اختصاصی کالا (بارکد)]]</f>
        <v>10726</v>
      </c>
      <c r="C648" t="str">
        <f>[1]!جدول1[[#This Row],[گروه محصول]]</f>
        <v>محصولات پروین</v>
      </c>
      <c r="D648" t="str">
        <f>[1]!جدول1[[#This Row],[فروشگاه]]</f>
        <v>آریا پخش فردوس قنبریان</v>
      </c>
      <c r="E648" s="1">
        <v>248184</v>
      </c>
      <c r="F648">
        <f>[1]!جدول1[[#This Row],[تعداد فروش]]</f>
        <v>0</v>
      </c>
      <c r="G648">
        <f>[1]!جدول1[[#This Row],[قیمت خرید ]]</f>
        <v>0</v>
      </c>
      <c r="H648" t="str">
        <f>[1]!جدول1[[#This Row],[واحد شمارش]]</f>
        <v>شل</v>
      </c>
      <c r="I648">
        <f>[1]!جدول1[[#This Row],[تعداد در بسته ]]</f>
        <v>12</v>
      </c>
      <c r="J648" t="str">
        <f>[1]!جدول1[[#This Row],[واحد شمارش بسته ]]</f>
        <v>عدد</v>
      </c>
      <c r="K648" s="1">
        <v>2978212</v>
      </c>
      <c r="L648">
        <f>[1]!جدول1[[#This Row],[درصد تخفیف]]</f>
        <v>0</v>
      </c>
      <c r="M648">
        <f>[1]!جدول1[[#This Row],[تعداد موجودی کالا]]</f>
        <v>4</v>
      </c>
      <c r="N648" t="str">
        <f>[1]!جدول1[[#This Row],[توضیحات محصول]]</f>
        <v>قیمت مصرف کننده  350,000 ریال می با شد که سود خرید شما از این محصول مبلغ 101,816 معادل %41 می باشد</v>
      </c>
    </row>
    <row r="649" spans="1:14" x14ac:dyDescent="0.25">
      <c r="A649" t="str">
        <f>[1]!جدول1[[#This Row],[نام محصول]]</f>
        <v xml:space="preserve">رب گوجه فرنگی پروین 12ع </v>
      </c>
      <c r="B649" t="str">
        <f>[1]!جدول1[[#This Row],[کد اختصاصی کالا (بارکد)]]</f>
        <v>10727</v>
      </c>
      <c r="C649" t="str">
        <f>[1]!جدول1[[#This Row],[گروه محصول]]</f>
        <v>محصولات پروین</v>
      </c>
      <c r="D649" t="str">
        <f>[1]!جدول1[[#This Row],[فروشگاه]]</f>
        <v>آریا پخش فردوس قنبریان</v>
      </c>
      <c r="E649" s="1">
        <v>385000</v>
      </c>
      <c r="F649">
        <f>[1]!جدول1[[#This Row],[تعداد فروش]]</f>
        <v>347</v>
      </c>
      <c r="G649">
        <f>[1]!جدول1[[#This Row],[قیمت خرید ]]</f>
        <v>0</v>
      </c>
      <c r="H649" t="str">
        <f>[1]!جدول1[[#This Row],[واحد شمارش]]</f>
        <v>شل</v>
      </c>
      <c r="I649">
        <f>[1]!جدول1[[#This Row],[تعداد در بسته ]]</f>
        <v>12</v>
      </c>
      <c r="J649" t="str">
        <f>[1]!جدول1[[#This Row],[واحد شمارش بسته ]]</f>
        <v>عدد</v>
      </c>
      <c r="K649" s="1">
        <v>4620000</v>
      </c>
      <c r="L649">
        <f>[1]!جدول1[[#This Row],[درصد تخفیف]]</f>
        <v>0</v>
      </c>
      <c r="M649">
        <f>[1]!جدول1[[#This Row],[تعداد موجودی کالا]]</f>
        <v>44</v>
      </c>
      <c r="N649" t="str">
        <f>[1]!جدول1[[#This Row],[توضیحات محصول]]</f>
        <v>قیمت مصرف کننده  480,000 ریال می با شد که سود خرید شما از این محصول مبلغ 95,000 معادل %25 می باشد</v>
      </c>
    </row>
    <row r="650" spans="1:14" x14ac:dyDescent="0.25">
      <c r="A650" t="str">
        <f>[1]!جدول1[[#This Row],[نام محصول]]</f>
        <v>شوری اب کوجه شیشه پروین</v>
      </c>
      <c r="B650" t="str">
        <f>[1]!جدول1[[#This Row],[کد اختصاصی کالا (بارکد)]]</f>
        <v>10728</v>
      </c>
      <c r="C650" t="str">
        <f>[1]!جدول1[[#This Row],[گروه محصول]]</f>
        <v>محصولات پروین</v>
      </c>
      <c r="D650" t="str">
        <f>[1]!جدول1[[#This Row],[فروشگاه]]</f>
        <v>آریا پخش فردوس قنبریان</v>
      </c>
      <c r="E650" s="1">
        <v>195000</v>
      </c>
      <c r="F650">
        <f>[1]!جدول1[[#This Row],[تعداد فروش]]</f>
        <v>0</v>
      </c>
      <c r="G650">
        <f>[1]!جدول1[[#This Row],[قیمت خرید ]]</f>
        <v>0</v>
      </c>
      <c r="H650" t="str">
        <f>[1]!جدول1[[#This Row],[واحد شمارش]]</f>
        <v>شل</v>
      </c>
      <c r="I650">
        <f>[1]!جدول1[[#This Row],[تعداد در بسته ]]</f>
        <v>12</v>
      </c>
      <c r="J650" t="str">
        <f>[1]!جدول1[[#This Row],[واحد شمارش بسته ]]</f>
        <v>عدد</v>
      </c>
      <c r="K650" s="1">
        <v>2340000</v>
      </c>
      <c r="L650">
        <f>[1]!جدول1[[#This Row],[درصد تخفیف]]</f>
        <v>0</v>
      </c>
      <c r="M650">
        <f>[1]!جدول1[[#This Row],[تعداد موجودی کالا]]</f>
        <v>1</v>
      </c>
      <c r="N650">
        <f>[1]!جدول1[[#This Row],[توضیحات محصول]]</f>
        <v>0</v>
      </c>
    </row>
    <row r="651" spans="1:14" x14ac:dyDescent="0.25">
      <c r="A651" t="str">
        <f>[1]!جدول1[[#This Row],[نام محصول]]</f>
        <v>اسنک موتوری متوسط50ع5000ف</v>
      </c>
      <c r="B651" t="str">
        <f>[1]!جدول1[[#This Row],[کد اختصاصی کالا (بارکد)]]</f>
        <v>10729</v>
      </c>
      <c r="C651" t="str">
        <f>[1]!جدول1[[#This Row],[گروه محصول]]</f>
        <v>اسنک</v>
      </c>
      <c r="D651" t="str">
        <f>[1]!جدول1[[#This Row],[فروشگاه]]</f>
        <v>آریا پخش فردوس قنبریان</v>
      </c>
      <c r="E651" s="1">
        <v>42709</v>
      </c>
      <c r="F651">
        <f>[1]!جدول1[[#This Row],[تعداد فروش]]</f>
        <v>0</v>
      </c>
      <c r="G651">
        <f>[1]!جدول1[[#This Row],[قیمت خرید ]]</f>
        <v>0</v>
      </c>
      <c r="H651" t="str">
        <f>[1]!جدول1[[#This Row],[واحد شمارش]]</f>
        <v>کارتن</v>
      </c>
      <c r="I651">
        <f>[1]!جدول1[[#This Row],[تعداد در بسته ]]</f>
        <v>50</v>
      </c>
      <c r="J651" t="str">
        <f>[1]!جدول1[[#This Row],[واحد شمارش بسته ]]</f>
        <v>عدد</v>
      </c>
      <c r="K651" s="1">
        <v>2135443</v>
      </c>
      <c r="L651">
        <f>[1]!جدول1[[#This Row],[درصد تخفیف]]</f>
        <v>0</v>
      </c>
      <c r="M651">
        <f>[1]!جدول1[[#This Row],[تعداد موجودی کالا]]</f>
        <v>0</v>
      </c>
      <c r="N651" t="str">
        <f>[1]!جدول1[[#This Row],[توضیحات محصول]]</f>
        <v>قیمت مصرف کننده  50,000 ریال می با شد که سود خرید شما از این محصول مبلغ 7,291 معادل %17 می باشد</v>
      </c>
    </row>
    <row r="652" spans="1:14" x14ac:dyDescent="0.25">
      <c r="A652" t="str">
        <f>[1]!جدول1[[#This Row],[نام محصول]]</f>
        <v>اسنک موتوری بزرگ30ع10000ف</v>
      </c>
      <c r="B652" t="str">
        <f>[1]!جدول1[[#This Row],[کد اختصاصی کالا (بارکد)]]</f>
        <v>10730</v>
      </c>
      <c r="C652" t="str">
        <f>[1]!جدول1[[#This Row],[گروه محصول]]</f>
        <v>اسنک</v>
      </c>
      <c r="D652" t="str">
        <f>[1]!جدول1[[#This Row],[فروشگاه]]</f>
        <v>آریا پخش فردوس قنبریان</v>
      </c>
      <c r="E652" s="1">
        <v>85087</v>
      </c>
      <c r="F652">
        <f>[1]!جدول1[[#This Row],[تعداد فروش]]</f>
        <v>0</v>
      </c>
      <c r="G652">
        <f>[1]!جدول1[[#This Row],[قیمت خرید ]]</f>
        <v>0</v>
      </c>
      <c r="H652" t="str">
        <f>[1]!جدول1[[#This Row],[واحد شمارش]]</f>
        <v>کارتن</v>
      </c>
      <c r="I652">
        <f>[1]!جدول1[[#This Row],[تعداد در بسته ]]</f>
        <v>30</v>
      </c>
      <c r="J652" t="str">
        <f>[1]!جدول1[[#This Row],[واحد شمارش بسته ]]</f>
        <v>عدد</v>
      </c>
      <c r="K652" s="1">
        <v>2552616</v>
      </c>
      <c r="L652">
        <f>[1]!جدول1[[#This Row],[درصد تخفیف]]</f>
        <v>0</v>
      </c>
      <c r="M652">
        <f>[1]!جدول1[[#This Row],[تعداد موجودی کالا]]</f>
        <v>0</v>
      </c>
      <c r="N652" t="str">
        <f>[1]!جدول1[[#This Row],[توضیحات محصول]]</f>
        <v>قیمت مصرف کننده  100,000 ریال می با شد که سود خرید شما از این محصول مبلغ 14,913 معادل %18 می باشد</v>
      </c>
    </row>
    <row r="653" spans="1:14" x14ac:dyDescent="0.25">
      <c r="A653" t="str">
        <f>[1]!جدول1[[#This Row],[نام محصول]]</f>
        <v>اسنک موتوری پذیرایی12ع25000ف</v>
      </c>
      <c r="B653" t="str">
        <f>[1]!جدول1[[#This Row],[کد اختصاصی کالا (بارکد)]]</f>
        <v>10731</v>
      </c>
      <c r="C653" t="str">
        <f>[1]!جدول1[[#This Row],[گروه محصول]]</f>
        <v>اسنک</v>
      </c>
      <c r="D653" t="str">
        <f>[1]!جدول1[[#This Row],[فروشگاه]]</f>
        <v>آریا پخش فردوس قنبریان</v>
      </c>
      <c r="E653" s="1">
        <v>212554</v>
      </c>
      <c r="F653">
        <f>[1]!جدول1[[#This Row],[تعداد فروش]]</f>
        <v>0</v>
      </c>
      <c r="G653">
        <f>[1]!جدول1[[#This Row],[قیمت خرید ]]</f>
        <v>0</v>
      </c>
      <c r="H653" t="str">
        <f>[1]!جدول1[[#This Row],[واحد شمارش]]</f>
        <v>کارتن</v>
      </c>
      <c r="I653">
        <f>[1]!جدول1[[#This Row],[تعداد در بسته ]]</f>
        <v>12</v>
      </c>
      <c r="J653" t="str">
        <f>[1]!جدول1[[#This Row],[واحد شمارش بسته ]]</f>
        <v>عدد</v>
      </c>
      <c r="K653" s="1">
        <v>2550646</v>
      </c>
      <c r="L653">
        <f>[1]!جدول1[[#This Row],[درصد تخفیف]]</f>
        <v>0</v>
      </c>
      <c r="M653">
        <f>[1]!جدول1[[#This Row],[تعداد موجودی کالا]]</f>
        <v>0</v>
      </c>
      <c r="N653" t="str">
        <f>[1]!جدول1[[#This Row],[توضیحات محصول]]</f>
        <v>قیمت مصرف کننده  250,000 ریال می با شد که سود خرید شما از این محصول مبلغ 37,446 معادل %18 می باشد</v>
      </c>
    </row>
    <row r="654" spans="1:14" x14ac:dyDescent="0.25">
      <c r="A654" t="str">
        <f>[1]!جدول1[[#This Row],[نام محصول]]</f>
        <v>اسنک موتوری خانواده20ع16000ف</v>
      </c>
      <c r="B654" t="str">
        <f>[1]!جدول1[[#This Row],[کد اختصاصی کالا (بارکد)]]</f>
        <v>10732</v>
      </c>
      <c r="C654" t="str">
        <f>[1]!جدول1[[#This Row],[گروه محصول]]</f>
        <v>اسنک</v>
      </c>
      <c r="D654" t="str">
        <f>[1]!جدول1[[#This Row],[فروشگاه]]</f>
        <v>آریا پخش فردوس قنبریان</v>
      </c>
      <c r="E654" s="1">
        <v>136012</v>
      </c>
      <c r="F654">
        <f>[1]!جدول1[[#This Row],[تعداد فروش]]</f>
        <v>0</v>
      </c>
      <c r="G654">
        <f>[1]!جدول1[[#This Row],[قیمت خرید ]]</f>
        <v>0</v>
      </c>
      <c r="H654" t="str">
        <f>[1]!جدول1[[#This Row],[واحد شمارش]]</f>
        <v>کارتن</v>
      </c>
      <c r="I654">
        <f>[1]!جدول1[[#This Row],[تعداد در بسته ]]</f>
        <v>20</v>
      </c>
      <c r="J654" t="str">
        <f>[1]!جدول1[[#This Row],[واحد شمارش بسته ]]</f>
        <v>عدد</v>
      </c>
      <c r="K654" s="1">
        <v>2720235</v>
      </c>
      <c r="L654">
        <f>[1]!جدول1[[#This Row],[درصد تخفیف]]</f>
        <v>0</v>
      </c>
      <c r="M654">
        <f>[1]!جدول1[[#This Row],[تعداد موجودی کالا]]</f>
        <v>0</v>
      </c>
      <c r="N654" t="str">
        <f>[1]!جدول1[[#This Row],[توضیحات محصول]]</f>
        <v>قیمت مصرف کننده  160,000 ریال می با شد که سود خرید شما از این محصول مبلغ 23,988 معادل %18 می باشد</v>
      </c>
    </row>
    <row r="655" spans="1:14" x14ac:dyDescent="0.25">
      <c r="A655" t="str">
        <f>[1]!جدول1[[#This Row],[نام محصول]]</f>
        <v>اسنک طلایی کوچک50ع مصرف کننده3500ف</v>
      </c>
      <c r="B655" t="str">
        <f>[1]!جدول1[[#This Row],[کد اختصاصی کالا (بارکد)]]</f>
        <v>10733</v>
      </c>
      <c r="C655" t="str">
        <f>[1]!جدول1[[#This Row],[گروه محصول]]</f>
        <v>اسنک</v>
      </c>
      <c r="D655" t="str">
        <f>[1]!جدول1[[#This Row],[فروشگاه]]</f>
        <v>آریا پخش فردوس قنبریان</v>
      </c>
      <c r="E655" s="1">
        <v>31028</v>
      </c>
      <c r="F655">
        <f>[1]!جدول1[[#This Row],[تعداد فروش]]</f>
        <v>0</v>
      </c>
      <c r="G655">
        <f>[1]!جدول1[[#This Row],[قیمت خرید ]]</f>
        <v>24954</v>
      </c>
      <c r="H655" t="str">
        <f>[1]!جدول1[[#This Row],[واحد شمارش]]</f>
        <v>کارتن</v>
      </c>
      <c r="I655">
        <f>[1]!جدول1[[#This Row],[تعداد در بسته ]]</f>
        <v>50</v>
      </c>
      <c r="J655" t="str">
        <f>[1]!جدول1[[#This Row],[واحد شمارش بسته ]]</f>
        <v>عدد</v>
      </c>
      <c r="K655" s="1">
        <v>1551385</v>
      </c>
      <c r="L655">
        <f>[1]!جدول1[[#This Row],[درصد تخفیف]]</f>
        <v>0</v>
      </c>
      <c r="M655">
        <f>[1]!جدول1[[#This Row],[تعداد موجودی کالا]]</f>
        <v>0</v>
      </c>
      <c r="N655" t="str">
        <f>[1]!جدول1[[#This Row],[توضیحات محصول]]</f>
        <v>قیمت مصرف کننده  35,000 ریال می با شد که سود خرید شما از این محصول مبلغ 3,972 معادل %13 می باشد</v>
      </c>
    </row>
    <row r="656" spans="1:14" x14ac:dyDescent="0.25">
      <c r="A656" t="str">
        <f>[1]!جدول1[[#This Row],[نام محصول]]</f>
        <v>اسنک طلایی بزرگ20ع15000ف</v>
      </c>
      <c r="B656" t="str">
        <f>[1]!جدول1[[#This Row],[کد اختصاصی کالا (بارکد)]]</f>
        <v>10734</v>
      </c>
      <c r="C656" t="str">
        <f>[1]!جدول1[[#This Row],[گروه محصول]]</f>
        <v>اسنک</v>
      </c>
      <c r="D656" t="str">
        <f>[1]!جدول1[[#This Row],[فروشگاه]]</f>
        <v>آریا پخش فردوس قنبریان</v>
      </c>
      <c r="E656" s="1">
        <v>127576</v>
      </c>
      <c r="F656">
        <f>[1]!جدول1[[#This Row],[تعداد فروش]]</f>
        <v>0</v>
      </c>
      <c r="G656">
        <f>[1]!جدول1[[#This Row],[قیمت خرید ]]</f>
        <v>0</v>
      </c>
      <c r="H656" t="str">
        <f>[1]!جدول1[[#This Row],[واحد شمارش]]</f>
        <v>کارتن</v>
      </c>
      <c r="I656">
        <f>[1]!جدول1[[#This Row],[تعداد در بسته ]]</f>
        <v>20</v>
      </c>
      <c r="J656" t="str">
        <f>[1]!جدول1[[#This Row],[واحد شمارش بسته ]]</f>
        <v>عدد</v>
      </c>
      <c r="K656" s="1">
        <v>2551528</v>
      </c>
      <c r="L656">
        <f>[1]!جدول1[[#This Row],[درصد تخفیف]]</f>
        <v>0</v>
      </c>
      <c r="M656">
        <f>[1]!جدول1[[#This Row],[تعداد موجودی کالا]]</f>
        <v>0</v>
      </c>
      <c r="N656" t="str">
        <f>[1]!جدول1[[#This Row],[توضیحات محصول]]</f>
        <v>قیمت مصرف کننده  150,000 ریال می با شد که سود خرید شما از این محصول مبلغ 22,424 معادل %18 می باشد</v>
      </c>
    </row>
    <row r="657" spans="1:14" x14ac:dyDescent="0.25">
      <c r="A657" t="str">
        <f>[1]!جدول1[[#This Row],[نام محصول]]</f>
        <v>اسنک طلایی ویژه30ع10000ف</v>
      </c>
      <c r="B657" t="str">
        <f>[1]!جدول1[[#This Row],[کد اختصاصی کالا (بارکد)]]</f>
        <v>10735</v>
      </c>
      <c r="C657" t="str">
        <f>[1]!جدول1[[#This Row],[گروه محصول]]</f>
        <v>اسنک</v>
      </c>
      <c r="D657" t="str">
        <f>[1]!جدول1[[#This Row],[فروشگاه]]</f>
        <v>آریا پخش فردوس قنبریان</v>
      </c>
      <c r="E657" s="1">
        <v>85087</v>
      </c>
      <c r="F657">
        <f>[1]!جدول1[[#This Row],[تعداد فروش]]</f>
        <v>0</v>
      </c>
      <c r="G657">
        <f>[1]!جدول1[[#This Row],[قیمت خرید ]]</f>
        <v>0</v>
      </c>
      <c r="H657" t="str">
        <f>[1]!جدول1[[#This Row],[واحد شمارش]]</f>
        <v>کارتن</v>
      </c>
      <c r="I657">
        <f>[1]!جدول1[[#This Row],[تعداد در بسته ]]</f>
        <v>30</v>
      </c>
      <c r="J657" t="str">
        <f>[1]!جدول1[[#This Row],[واحد شمارش بسته ]]</f>
        <v>عدد</v>
      </c>
      <c r="K657" s="1">
        <v>2552616</v>
      </c>
      <c r="L657">
        <f>[1]!جدول1[[#This Row],[درصد تخفیف]]</f>
        <v>0</v>
      </c>
      <c r="M657">
        <f>[1]!جدول1[[#This Row],[تعداد موجودی کالا]]</f>
        <v>0</v>
      </c>
      <c r="N657" t="str">
        <f>[1]!جدول1[[#This Row],[توضیحات محصول]]</f>
        <v>قیمت مصرف کننده  100,000 ریال می با شد که سود خرید شما از این محصول مبلغ 14,913 معادل %18 می باشد</v>
      </c>
    </row>
    <row r="658" spans="1:14" x14ac:dyDescent="0.25">
      <c r="A658" t="str">
        <f>[1]!جدول1[[#This Row],[نام محصول]]</f>
        <v>اسنک طلایی پذیرایی12ع25000ف</v>
      </c>
      <c r="B658" t="str">
        <f>[1]!جدول1[[#This Row],[کد اختصاصی کالا (بارکد)]]</f>
        <v>10736</v>
      </c>
      <c r="C658" t="str">
        <f>[1]!جدول1[[#This Row],[گروه محصول]]</f>
        <v>اسنک</v>
      </c>
      <c r="D658" t="str">
        <f>[1]!جدول1[[#This Row],[فروشگاه]]</f>
        <v>آریا پخش فردوس قنبریان</v>
      </c>
      <c r="E658" s="1">
        <v>212554</v>
      </c>
      <c r="F658">
        <f>[1]!جدول1[[#This Row],[تعداد فروش]]</f>
        <v>0</v>
      </c>
      <c r="G658">
        <f>[1]!جدول1[[#This Row],[قیمت خرید ]]</f>
        <v>201282</v>
      </c>
      <c r="H658" t="str">
        <f>[1]!جدول1[[#This Row],[واحد شمارش]]</f>
        <v>کارتن</v>
      </c>
      <c r="I658">
        <f>[1]!جدول1[[#This Row],[تعداد در بسته ]]</f>
        <v>12</v>
      </c>
      <c r="J658" t="str">
        <f>[1]!جدول1[[#This Row],[واحد شمارش بسته ]]</f>
        <v>عدد</v>
      </c>
      <c r="K658" s="1">
        <v>2550646</v>
      </c>
      <c r="L658">
        <f>[1]!جدول1[[#This Row],[درصد تخفیف]]</f>
        <v>0</v>
      </c>
      <c r="M658">
        <f>[1]!جدول1[[#This Row],[تعداد موجودی کالا]]</f>
        <v>0</v>
      </c>
      <c r="N658" t="str">
        <f>[1]!جدول1[[#This Row],[توضیحات محصول]]</f>
        <v>قیمت مصرف کننده  250,000 ریال می با شد که سود خرید شما از این محصول مبلغ 37,446 معادل %18 می باشد</v>
      </c>
    </row>
    <row r="659" spans="1:14" x14ac:dyDescent="0.25">
      <c r="A659" t="str">
        <f>[1]!جدول1[[#This Row],[نام محصول]]</f>
        <v>اسنک حلقه ای ویژه24ع15000ف</v>
      </c>
      <c r="B659" t="str">
        <f>[1]!جدول1[[#This Row],[کد اختصاصی کالا (بارکد)]]</f>
        <v>10737</v>
      </c>
      <c r="C659" t="str">
        <f>[1]!جدول1[[#This Row],[گروه محصول]]</f>
        <v>اسنک</v>
      </c>
      <c r="D659" t="str">
        <f>[1]!جدول1[[#This Row],[فروشگاه]]</f>
        <v>آریا پخش فردوس قنبریان</v>
      </c>
      <c r="E659" s="1">
        <v>132892</v>
      </c>
      <c r="F659">
        <f>[1]!جدول1[[#This Row],[تعداد فروش]]</f>
        <v>0</v>
      </c>
      <c r="G659">
        <f>[1]!جدول1[[#This Row],[قیمت خرید ]]</f>
        <v>0</v>
      </c>
      <c r="H659" t="str">
        <f>[1]!جدول1[[#This Row],[واحد شمارش]]</f>
        <v>کارتن</v>
      </c>
      <c r="I659">
        <f>[1]!جدول1[[#This Row],[تعداد در بسته ]]</f>
        <v>24</v>
      </c>
      <c r="J659" t="str">
        <f>[1]!جدول1[[#This Row],[واحد شمارش بسته ]]</f>
        <v>عدد</v>
      </c>
      <c r="K659" s="1">
        <v>3189410</v>
      </c>
      <c r="L659">
        <f>[1]!جدول1[[#This Row],[درصد تخفیف]]</f>
        <v>0</v>
      </c>
      <c r="M659">
        <f>[1]!جدول1[[#This Row],[تعداد موجودی کالا]]</f>
        <v>0</v>
      </c>
      <c r="N659" t="str">
        <f>[1]!جدول1[[#This Row],[توضیحات محصول]]</f>
        <v>قیمت مصرف کننده  150,000 ریال می با شد که سود خرید شما از این محصول مبلغ 17,108 معادل %13 می باشد</v>
      </c>
    </row>
    <row r="660" spans="1:14" x14ac:dyDescent="0.25">
      <c r="A660" t="str">
        <f>[1]!جدول1[[#This Row],[نام محصول]]</f>
        <v xml:space="preserve">اسنک چرخی ویژه24ع15000ف </v>
      </c>
      <c r="B660" t="str">
        <f>[1]!جدول1[[#This Row],[کد اختصاصی کالا (بارکد)]]</f>
        <v>10738</v>
      </c>
      <c r="C660" t="str">
        <f>[1]!جدول1[[#This Row],[گروه محصول]]</f>
        <v>اسنک</v>
      </c>
      <c r="D660" t="str">
        <f>[1]!جدول1[[#This Row],[فروشگاه]]</f>
        <v>آریا پخش فردوس قنبریان</v>
      </c>
      <c r="E660" s="1">
        <v>132892</v>
      </c>
      <c r="F660">
        <f>[1]!جدول1[[#This Row],[تعداد فروش]]</f>
        <v>0</v>
      </c>
      <c r="G660">
        <f>[1]!جدول1[[#This Row],[قیمت خرید ]]</f>
        <v>106881</v>
      </c>
      <c r="H660" t="str">
        <f>[1]!جدول1[[#This Row],[واحد شمارش]]</f>
        <v>کارتن</v>
      </c>
      <c r="I660">
        <f>[1]!جدول1[[#This Row],[تعداد در بسته ]]</f>
        <v>24</v>
      </c>
      <c r="J660" t="str">
        <f>[1]!جدول1[[#This Row],[واحد شمارش بسته ]]</f>
        <v>عدد</v>
      </c>
      <c r="K660" s="1">
        <v>3189410</v>
      </c>
      <c r="L660">
        <f>[1]!جدول1[[#This Row],[درصد تخفیف]]</f>
        <v>0</v>
      </c>
      <c r="M660">
        <f>[1]!جدول1[[#This Row],[تعداد موجودی کالا]]</f>
        <v>0</v>
      </c>
      <c r="N660" t="str">
        <f>[1]!جدول1[[#This Row],[توضیحات محصول]]</f>
        <v>قیمت مصرف کننده  150,000 ریال می با شد که سود خرید شما از این محصول مبلغ 17,108 معادل %13 می باشد</v>
      </c>
    </row>
    <row r="661" spans="1:14" x14ac:dyDescent="0.25">
      <c r="A661" t="str">
        <f>[1]!جدول1[[#This Row],[نام محصول]]</f>
        <v>اسنک لوله ای بزرگ20ع15000ف</v>
      </c>
      <c r="B661" t="str">
        <f>[1]!جدول1[[#This Row],[کد اختصاصی کالا (بارکد)]]</f>
        <v>10739</v>
      </c>
      <c r="C661" t="str">
        <f>[1]!جدول1[[#This Row],[گروه محصول]]</f>
        <v>اسنک</v>
      </c>
      <c r="D661" t="str">
        <f>[1]!جدول1[[#This Row],[فروشگاه]]</f>
        <v>آریا پخش فردوس قنبریان</v>
      </c>
      <c r="E661" s="1">
        <v>127576</v>
      </c>
      <c r="F661">
        <f>[1]!جدول1[[#This Row],[تعداد فروش]]</f>
        <v>0</v>
      </c>
      <c r="G661">
        <f>[1]!جدول1[[#This Row],[قیمت خرید ]]</f>
        <v>0</v>
      </c>
      <c r="H661" t="str">
        <f>[1]!جدول1[[#This Row],[واحد شمارش]]</f>
        <v>کارتن</v>
      </c>
      <c r="I661">
        <f>[1]!جدول1[[#This Row],[تعداد در بسته ]]</f>
        <v>20</v>
      </c>
      <c r="J661" t="str">
        <f>[1]!جدول1[[#This Row],[واحد شمارش بسته ]]</f>
        <v>عدد</v>
      </c>
      <c r="K661" s="1">
        <v>2551528</v>
      </c>
      <c r="L661">
        <f>[1]!جدول1[[#This Row],[درصد تخفیف]]</f>
        <v>0</v>
      </c>
      <c r="M661">
        <f>[1]!جدول1[[#This Row],[تعداد موجودی کالا]]</f>
        <v>0</v>
      </c>
      <c r="N661" t="str">
        <f>[1]!جدول1[[#This Row],[توضیحات محصول]]</f>
        <v>قیمت مصرف کننده  150,000 ریال می با شد که سود خرید شما از این محصول مبلغ 22,424 معادل %18 می باشد</v>
      </c>
    </row>
    <row r="662" spans="1:14" x14ac:dyDescent="0.25">
      <c r="A662" t="str">
        <f>[1]!جدول1[[#This Row],[نام محصول]]</f>
        <v xml:space="preserve">اسنک توپی ویژه24ع15000ف </v>
      </c>
      <c r="B662" t="str">
        <f>[1]!جدول1[[#This Row],[کد اختصاصی کالا (بارکد)]]</f>
        <v>10740</v>
      </c>
      <c r="C662" t="str">
        <f>[1]!جدول1[[#This Row],[گروه محصول]]</f>
        <v>اسنک</v>
      </c>
      <c r="D662" t="str">
        <f>[1]!جدول1[[#This Row],[فروشگاه]]</f>
        <v>آریا پخش فردوس قنبریان</v>
      </c>
      <c r="E662" s="1">
        <v>132892</v>
      </c>
      <c r="F662">
        <f>[1]!جدول1[[#This Row],[تعداد فروش]]</f>
        <v>0</v>
      </c>
      <c r="G662">
        <f>[1]!جدول1[[#This Row],[قیمت خرید ]]</f>
        <v>0</v>
      </c>
      <c r="H662" t="str">
        <f>[1]!جدول1[[#This Row],[واحد شمارش]]</f>
        <v>کارتن</v>
      </c>
      <c r="I662">
        <f>[1]!جدول1[[#This Row],[تعداد در بسته ]]</f>
        <v>24</v>
      </c>
      <c r="J662" t="str">
        <f>[1]!جدول1[[#This Row],[واحد شمارش بسته ]]</f>
        <v>عدد</v>
      </c>
      <c r="K662" s="1">
        <v>3189410</v>
      </c>
      <c r="L662">
        <f>[1]!جدول1[[#This Row],[درصد تخفیف]]</f>
        <v>0</v>
      </c>
      <c r="M662">
        <f>[1]!جدول1[[#This Row],[تعداد موجودی کالا]]</f>
        <v>0</v>
      </c>
      <c r="N662" t="str">
        <f>[1]!جدول1[[#This Row],[توضیحات محصول]]</f>
        <v>قیمت مصرف کننده  150,000 ریال می با شد که سود خرید شما از این محصول مبلغ 17,108 معادل %13 می باشد</v>
      </c>
    </row>
    <row r="663" spans="1:14" x14ac:dyDescent="0.25">
      <c r="A663" t="str">
        <f>[1]!جدول1[[#This Row],[نام محصول]]</f>
        <v>اسنک برانچی ویژه30ع10000ف</v>
      </c>
      <c r="B663" t="str">
        <f>[1]!جدول1[[#This Row],[کد اختصاصی کالا (بارکد)]]</f>
        <v>10741</v>
      </c>
      <c r="C663" t="str">
        <f>[1]!جدول1[[#This Row],[گروه محصول]]</f>
        <v>اسنک</v>
      </c>
      <c r="D663" t="str">
        <f>[1]!جدول1[[#This Row],[فروشگاه]]</f>
        <v>آریا پخش فردوس قنبریان</v>
      </c>
      <c r="E663" s="1">
        <v>88633</v>
      </c>
      <c r="F663">
        <f>[1]!جدول1[[#This Row],[تعداد فروش]]</f>
        <v>0</v>
      </c>
      <c r="G663">
        <f>[1]!جدول1[[#This Row],[قیمت خرید ]]</f>
        <v>0</v>
      </c>
      <c r="H663" t="str">
        <f>[1]!جدول1[[#This Row],[واحد شمارش]]</f>
        <v>کارتن</v>
      </c>
      <c r="I663">
        <f>[1]!جدول1[[#This Row],[تعداد در بسته ]]</f>
        <v>30</v>
      </c>
      <c r="J663" t="str">
        <f>[1]!جدول1[[#This Row],[واحد شمارش بسته ]]</f>
        <v>عدد</v>
      </c>
      <c r="K663" s="1">
        <v>2658975</v>
      </c>
      <c r="L663">
        <f>[1]!جدول1[[#This Row],[درصد تخفیف]]</f>
        <v>0</v>
      </c>
      <c r="M663">
        <f>[1]!جدول1[[#This Row],[تعداد موجودی کالا]]</f>
        <v>0</v>
      </c>
      <c r="N663" t="str">
        <f>[1]!جدول1[[#This Row],[توضیحات محصول]]</f>
        <v>قیمت مصرف کننده  100,000 ریال می با شد که سود خرید شما از این محصول مبلغ 11,368 معادل %13 می باشد</v>
      </c>
    </row>
    <row r="664" spans="1:14" x14ac:dyDescent="0.25">
      <c r="A664" t="str">
        <f>[1]!جدول1[[#This Row],[نام محصول]]</f>
        <v>استیک کچاپ متوسط48ع8000ف</v>
      </c>
      <c r="B664" t="str">
        <f>[1]!جدول1[[#This Row],[کد اختصاصی کالا (بارکد)]]</f>
        <v>10742</v>
      </c>
      <c r="C664" t="str">
        <f>[1]!جدول1[[#This Row],[گروه محصول]]</f>
        <v>اسنک</v>
      </c>
      <c r="D664" t="str">
        <f>[1]!جدول1[[#This Row],[فروشگاه]]</f>
        <v>آریا پخش فردوس قنبریان</v>
      </c>
      <c r="E664" s="1">
        <v>68112</v>
      </c>
      <c r="F664">
        <f>[1]!جدول1[[#This Row],[تعداد فروش]]</f>
        <v>0</v>
      </c>
      <c r="G664">
        <f>[1]!جدول1[[#This Row],[قیمت خرید ]]</f>
        <v>0</v>
      </c>
      <c r="H664" t="str">
        <f>[1]!جدول1[[#This Row],[واحد شمارش]]</f>
        <v>کارتن</v>
      </c>
      <c r="I664">
        <f>[1]!جدول1[[#This Row],[تعداد در بسته ]]</f>
        <v>48</v>
      </c>
      <c r="J664" t="str">
        <f>[1]!جدول1[[#This Row],[واحد شمارش بسته ]]</f>
        <v>عدد</v>
      </c>
      <c r="K664" s="1">
        <v>3269376</v>
      </c>
      <c r="L664">
        <f>[1]!جدول1[[#This Row],[درصد تخفیف]]</f>
        <v>0</v>
      </c>
      <c r="M664">
        <f>[1]!جدول1[[#This Row],[تعداد موجودی کالا]]</f>
        <v>0</v>
      </c>
      <c r="N664" t="str">
        <f>[1]!جدول1[[#This Row],[توضیحات محصول]]</f>
        <v>قیمت مصرف کننده  80,000 ریال می با شد که سود خرید شما از این محصول مبلغ 11,888 معادل %17 می باشد</v>
      </c>
    </row>
    <row r="665" spans="1:14" x14ac:dyDescent="0.25">
      <c r="A665" t="str">
        <f>[1]!جدول1[[#This Row],[نام محصول]]</f>
        <v>استیک کچاپ ویژه30ع15000ف</v>
      </c>
      <c r="B665" t="str">
        <f>[1]!جدول1[[#This Row],[کد اختصاصی کالا (بارکد)]]</f>
        <v>10743</v>
      </c>
      <c r="C665" t="str">
        <f>[1]!جدول1[[#This Row],[گروه محصول]]</f>
        <v>اسنک</v>
      </c>
      <c r="D665" t="str">
        <f>[1]!جدول1[[#This Row],[فروشگاه]]</f>
        <v>آریا پخش فردوس قنبریان</v>
      </c>
      <c r="E665" s="1">
        <v>127575</v>
      </c>
      <c r="F665">
        <f>[1]!جدول1[[#This Row],[تعداد فروش]]</f>
        <v>0</v>
      </c>
      <c r="G665">
        <f>[1]!جدول1[[#This Row],[قیمت خرید ]]</f>
        <v>0</v>
      </c>
      <c r="H665" t="str">
        <f>[1]!جدول1[[#This Row],[واحد شمارش]]</f>
        <v>کارتن</v>
      </c>
      <c r="I665">
        <f>[1]!جدول1[[#This Row],[تعداد در بسته ]]</f>
        <v>30</v>
      </c>
      <c r="J665" t="str">
        <f>[1]!جدول1[[#This Row],[واحد شمارش بسته ]]</f>
        <v>عدد</v>
      </c>
      <c r="K665" s="1">
        <v>3827261</v>
      </c>
      <c r="L665">
        <f>[1]!جدول1[[#This Row],[درصد تخفیف]]</f>
        <v>0</v>
      </c>
      <c r="M665">
        <f>[1]!جدول1[[#This Row],[تعداد موجودی کالا]]</f>
        <v>0</v>
      </c>
      <c r="N665" t="str">
        <f>[1]!جدول1[[#This Row],[توضیحات محصول]]</f>
        <v>قیمت مصرف کننده  150,000 ریال می با شد که سود خرید شما از این محصول مبلغ 22,425 معادل %18 می باشد</v>
      </c>
    </row>
    <row r="666" spans="1:14" x14ac:dyDescent="0.25">
      <c r="A666" t="str">
        <f>[1]!جدول1[[#This Row],[نام محصول]]</f>
        <v>کرانچی پنیری متوسط40ع9000ف</v>
      </c>
      <c r="B666" t="str">
        <f>[1]!جدول1[[#This Row],[کد اختصاصی کالا (بارکد)]]</f>
        <v>10744</v>
      </c>
      <c r="C666" t="str">
        <f>[1]!جدول1[[#This Row],[گروه محصول]]</f>
        <v>کرانچی</v>
      </c>
      <c r="D666" t="str">
        <f>[1]!جدول1[[#This Row],[فروشگاه]]</f>
        <v>آریا پخش فردوس قنبریان</v>
      </c>
      <c r="E666" s="1">
        <v>76655</v>
      </c>
      <c r="F666">
        <f>[1]!جدول1[[#This Row],[تعداد فروش]]</f>
        <v>0</v>
      </c>
      <c r="G666">
        <f>[1]!جدول1[[#This Row],[قیمت خرید ]]</f>
        <v>0</v>
      </c>
      <c r="H666" t="str">
        <f>[1]!جدول1[[#This Row],[واحد شمارش]]</f>
        <v>کارتن</v>
      </c>
      <c r="I666">
        <f>[1]!جدول1[[#This Row],[تعداد در بسته ]]</f>
        <v>40</v>
      </c>
      <c r="J666" t="str">
        <f>[1]!جدول1[[#This Row],[واحد شمارش بسته ]]</f>
        <v>عدد</v>
      </c>
      <c r="K666" s="1">
        <v>3066202</v>
      </c>
      <c r="L666">
        <f>[1]!جدول1[[#This Row],[درصد تخفیف]]</f>
        <v>0</v>
      </c>
      <c r="M666">
        <f>[1]!جدول1[[#This Row],[تعداد موجودی کالا]]</f>
        <v>0</v>
      </c>
      <c r="N666" t="str">
        <f>[1]!جدول1[[#This Row],[توضیحات محصول]]</f>
        <v>قیمت مصرف کننده  90,000 ریال می با شد که سود خرید شما از این محصول مبلغ 13,345 معادل %17 می باشد</v>
      </c>
    </row>
    <row r="667" spans="1:14" x14ac:dyDescent="0.25">
      <c r="A667" t="str">
        <f>[1]!جدول1[[#This Row],[نام محصول]]</f>
        <v>کرانچی پنیری بزرگ30ع13000ف</v>
      </c>
      <c r="B667" t="str">
        <f>[1]!جدول1[[#This Row],[کد اختصاصی کالا (بارکد)]]</f>
        <v>10745</v>
      </c>
      <c r="C667" t="str">
        <f>[1]!جدول1[[#This Row],[گروه محصول]]</f>
        <v>کرانچی</v>
      </c>
      <c r="D667" t="str">
        <f>[1]!جدول1[[#This Row],[فروشگاه]]</f>
        <v>آریا پخش فردوس قنبریان</v>
      </c>
      <c r="E667" s="1">
        <v>110602</v>
      </c>
      <c r="F667">
        <f>[1]!جدول1[[#This Row],[تعداد فروش]]</f>
        <v>0</v>
      </c>
      <c r="G667">
        <f>[1]!جدول1[[#This Row],[قیمت خرید ]]</f>
        <v>92661</v>
      </c>
      <c r="H667" t="str">
        <f>[1]!جدول1[[#This Row],[واحد شمارش]]</f>
        <v>کارتن</v>
      </c>
      <c r="I667">
        <f>[1]!جدول1[[#This Row],[تعداد در بسته ]]</f>
        <v>30</v>
      </c>
      <c r="J667" t="str">
        <f>[1]!جدول1[[#This Row],[واحد شمارش بسته ]]</f>
        <v>عدد</v>
      </c>
      <c r="K667" s="1">
        <v>3318068</v>
      </c>
      <c r="L667">
        <f>[1]!جدول1[[#This Row],[درصد تخفیف]]</f>
        <v>0</v>
      </c>
      <c r="M667">
        <f>[1]!جدول1[[#This Row],[تعداد موجودی کالا]]</f>
        <v>0</v>
      </c>
      <c r="N667" t="str">
        <f>[1]!جدول1[[#This Row],[توضیحات محصول]]</f>
        <v>قیمت مصرف کننده  130,000 ریال می با شد که سود خرید شما از این محصول مبلغ 19,398 معادل %18 می باشد</v>
      </c>
    </row>
    <row r="668" spans="1:14" x14ac:dyDescent="0.25">
      <c r="A668" t="str">
        <f>[1]!جدول1[[#This Row],[نام محصول]]</f>
        <v>کرانچی فلفلی متوسط40ع9000ف</v>
      </c>
      <c r="B668" t="str">
        <f>[1]!جدول1[[#This Row],[کد اختصاصی کالا (بارکد)]]</f>
        <v>10746</v>
      </c>
      <c r="C668" t="str">
        <f>[1]!جدول1[[#This Row],[گروه محصول]]</f>
        <v>کرانچی</v>
      </c>
      <c r="D668" t="str">
        <f>[1]!جدول1[[#This Row],[فروشگاه]]</f>
        <v>آریا پخش فردوس قنبریان</v>
      </c>
      <c r="E668" s="1">
        <v>76655</v>
      </c>
      <c r="F668">
        <f>[1]!جدول1[[#This Row],[تعداد فروش]]</f>
        <v>0</v>
      </c>
      <c r="G668">
        <f>[1]!جدول1[[#This Row],[قیمت خرید ]]</f>
        <v>0</v>
      </c>
      <c r="H668" t="str">
        <f>[1]!جدول1[[#This Row],[واحد شمارش]]</f>
        <v>کارتن</v>
      </c>
      <c r="I668">
        <f>[1]!جدول1[[#This Row],[تعداد در بسته ]]</f>
        <v>40</v>
      </c>
      <c r="J668" t="str">
        <f>[1]!جدول1[[#This Row],[واحد شمارش بسته ]]</f>
        <v>عدد</v>
      </c>
      <c r="K668" s="1">
        <v>3066202</v>
      </c>
      <c r="L668">
        <f>[1]!جدول1[[#This Row],[درصد تخفیف]]</f>
        <v>0</v>
      </c>
      <c r="M668">
        <f>[1]!جدول1[[#This Row],[تعداد موجودی کالا]]</f>
        <v>0</v>
      </c>
      <c r="N668" t="str">
        <f>[1]!جدول1[[#This Row],[توضیحات محصول]]</f>
        <v>قیمت مصرف کننده  90,000 ریال می با شد که سود خرید شما از این محصول مبلغ 13,345 معادل %17 می باشد</v>
      </c>
    </row>
    <row r="669" spans="1:14" x14ac:dyDescent="0.25">
      <c r="A669" t="str">
        <f>[1]!جدول1[[#This Row],[نام محصول]]</f>
        <v>کرانچی اتشین متوسط40ع9000ف نداریم</v>
      </c>
      <c r="B669" t="str">
        <f>[1]!جدول1[[#This Row],[کد اختصاصی کالا (بارکد)]]</f>
        <v>10747</v>
      </c>
      <c r="C669" t="str">
        <f>[1]!جدول1[[#This Row],[گروه محصول]]</f>
        <v>کرانچی</v>
      </c>
      <c r="D669" t="str">
        <f>[1]!جدول1[[#This Row],[فروشگاه]]</f>
        <v>آریا پخش فردوس قنبریان</v>
      </c>
      <c r="E669" s="1">
        <v>76655</v>
      </c>
      <c r="F669">
        <f>[1]!جدول1[[#This Row],[تعداد فروش]]</f>
        <v>0</v>
      </c>
      <c r="G669">
        <f>[1]!جدول1[[#This Row],[قیمت خرید ]]</f>
        <v>0</v>
      </c>
      <c r="H669" t="str">
        <f>[1]!جدول1[[#This Row],[واحد شمارش]]</f>
        <v>کارتن</v>
      </c>
      <c r="I669">
        <f>[1]!جدول1[[#This Row],[تعداد در بسته ]]</f>
        <v>40</v>
      </c>
      <c r="J669" t="str">
        <f>[1]!جدول1[[#This Row],[واحد شمارش بسته ]]</f>
        <v>عدد</v>
      </c>
      <c r="K669" s="1">
        <v>3066202</v>
      </c>
      <c r="L669">
        <f>[1]!جدول1[[#This Row],[درصد تخفیف]]</f>
        <v>0</v>
      </c>
      <c r="M669">
        <f>[1]!جدول1[[#This Row],[تعداد موجودی کالا]]</f>
        <v>0</v>
      </c>
      <c r="N669" t="str">
        <f>[1]!جدول1[[#This Row],[توضیحات محصول]]</f>
        <v>قیمت مصرف کننده  90,000 ریال می با شد که سود خرید شما از این محصول مبلغ 13,345 معادل %17 می باشد</v>
      </c>
    </row>
    <row r="670" spans="1:14" x14ac:dyDescent="0.25">
      <c r="A670" t="str">
        <f>[1]!جدول1[[#This Row],[نام محصول]]</f>
        <v>کرانچی اتشین بزرگ 30ع13000ف</v>
      </c>
      <c r="B670" t="str">
        <f>[1]!جدول1[[#This Row],[کد اختصاصی کالا (بارکد)]]</f>
        <v>10748</v>
      </c>
      <c r="C670" t="str">
        <f>[1]!جدول1[[#This Row],[گروه محصول]]</f>
        <v>کرانچی</v>
      </c>
      <c r="D670" t="str">
        <f>[1]!جدول1[[#This Row],[فروشگاه]]</f>
        <v>آریا پخش فردوس قنبریان</v>
      </c>
      <c r="E670" s="1">
        <v>110602</v>
      </c>
      <c r="F670">
        <f>[1]!جدول1[[#This Row],[تعداد فروش]]</f>
        <v>0</v>
      </c>
      <c r="G670">
        <f>[1]!جدول1[[#This Row],[قیمت خرید ]]</f>
        <v>0</v>
      </c>
      <c r="H670" t="str">
        <f>[1]!جدول1[[#This Row],[واحد شمارش]]</f>
        <v>کارتن</v>
      </c>
      <c r="I670">
        <f>[1]!جدول1[[#This Row],[تعداد در بسته ]]</f>
        <v>30</v>
      </c>
      <c r="J670" t="str">
        <f>[1]!جدول1[[#This Row],[واحد شمارش بسته ]]</f>
        <v>عدد</v>
      </c>
      <c r="K670" s="1">
        <v>3318068</v>
      </c>
      <c r="L670">
        <f>[1]!جدول1[[#This Row],[درصد تخفیف]]</f>
        <v>0</v>
      </c>
      <c r="M670">
        <f>[1]!جدول1[[#This Row],[تعداد موجودی کالا]]</f>
        <v>0</v>
      </c>
      <c r="N670" t="str">
        <f>[1]!جدول1[[#This Row],[توضیحات محصول]]</f>
        <v>قیمت مصرف کننده  130,000 ریال می با شد که سود خرید شما از این محصول مبلغ 19,398 معادل %18 می باشد</v>
      </c>
    </row>
    <row r="671" spans="1:14" x14ac:dyDescent="0.25">
      <c r="A671" t="str">
        <f>[1]!جدول1[[#This Row],[نام محصول]]</f>
        <v>چیپس ساده متوسط40ع12000ف</v>
      </c>
      <c r="B671" t="str">
        <f>[1]!جدول1[[#This Row],[کد اختصاصی کالا (بارکد)]]</f>
        <v>10749</v>
      </c>
      <c r="C671" t="str">
        <f>[1]!جدول1[[#This Row],[گروه محصول]]</f>
        <v>چیپس</v>
      </c>
      <c r="D671" t="str">
        <f>[1]!جدول1[[#This Row],[فروشگاه]]</f>
        <v>آریا پخش فردوس قنبریان</v>
      </c>
      <c r="E671" s="1">
        <v>102062</v>
      </c>
      <c r="F671">
        <f>[1]!جدول1[[#This Row],[تعداد فروش]]</f>
        <v>0</v>
      </c>
      <c r="G671">
        <f>[1]!جدول1[[#This Row],[قیمت خرید ]]</f>
        <v>0</v>
      </c>
      <c r="H671" t="str">
        <f>[1]!جدول1[[#This Row],[واحد شمارش]]</f>
        <v>کارتن</v>
      </c>
      <c r="I671">
        <f>[1]!جدول1[[#This Row],[تعداد در بسته ]]</f>
        <v>40</v>
      </c>
      <c r="J671" t="str">
        <f>[1]!جدول1[[#This Row],[واحد شمارش بسته ]]</f>
        <v>عدد</v>
      </c>
      <c r="K671" s="1">
        <v>4082496</v>
      </c>
      <c r="L671">
        <f>[1]!جدول1[[#This Row],[درصد تخفیف]]</f>
        <v>0</v>
      </c>
      <c r="M671">
        <f>[1]!جدول1[[#This Row],[تعداد موجودی کالا]]</f>
        <v>0</v>
      </c>
      <c r="N671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2" spans="1:14" x14ac:dyDescent="0.25">
      <c r="A672" t="str">
        <f>[1]!جدول1[[#This Row],[نام محصول]]</f>
        <v>چیپس فلفل متوسط40ع12000ف</v>
      </c>
      <c r="B672" t="str">
        <f>[1]!جدول1[[#This Row],[کد اختصاصی کالا (بارکد)]]</f>
        <v>10750</v>
      </c>
      <c r="C672" t="str">
        <f>[1]!جدول1[[#This Row],[گروه محصول]]</f>
        <v>چیپس</v>
      </c>
      <c r="D672" t="str">
        <f>[1]!جدول1[[#This Row],[فروشگاه]]</f>
        <v>آریا پخش فردوس قنبریان</v>
      </c>
      <c r="E672" s="1">
        <v>102062</v>
      </c>
      <c r="F672">
        <f>[1]!جدول1[[#This Row],[تعداد فروش]]</f>
        <v>0</v>
      </c>
      <c r="G672">
        <f>[1]!جدول1[[#This Row],[قیمت خرید ]]</f>
        <v>85505</v>
      </c>
      <c r="H672" t="str">
        <f>[1]!جدول1[[#This Row],[واحد شمارش]]</f>
        <v>کارتن</v>
      </c>
      <c r="I672">
        <f>[1]!جدول1[[#This Row],[تعداد در بسته ]]</f>
        <v>40</v>
      </c>
      <c r="J672" t="str">
        <f>[1]!جدول1[[#This Row],[واحد شمارش بسته ]]</f>
        <v>عدد</v>
      </c>
      <c r="K672" s="1">
        <v>4082496</v>
      </c>
      <c r="L672">
        <f>[1]!جدول1[[#This Row],[درصد تخفیف]]</f>
        <v>0</v>
      </c>
      <c r="M672">
        <f>[1]!جدول1[[#This Row],[تعداد موجودی کالا]]</f>
        <v>0</v>
      </c>
      <c r="N672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3" spans="1:14" x14ac:dyDescent="0.25">
      <c r="A673" t="str">
        <f>[1]!جدول1[[#This Row],[نام محصول]]</f>
        <v>چیپس کچاپ متوسط40ع12000ف</v>
      </c>
      <c r="B673" t="str">
        <f>[1]!جدول1[[#This Row],[کد اختصاصی کالا (بارکد)]]</f>
        <v>10751</v>
      </c>
      <c r="C673" t="str">
        <f>[1]!جدول1[[#This Row],[گروه محصول]]</f>
        <v>چیپس</v>
      </c>
      <c r="D673" t="str">
        <f>[1]!جدول1[[#This Row],[فروشگاه]]</f>
        <v>آریا پخش فردوس قنبریان</v>
      </c>
      <c r="E673" s="1">
        <v>102062</v>
      </c>
      <c r="F673">
        <f>[1]!جدول1[[#This Row],[تعداد فروش]]</f>
        <v>0</v>
      </c>
      <c r="G673">
        <f>[1]!جدول1[[#This Row],[قیمت خرید ]]</f>
        <v>85505</v>
      </c>
      <c r="H673" t="str">
        <f>[1]!جدول1[[#This Row],[واحد شمارش]]</f>
        <v>کارتن</v>
      </c>
      <c r="I673">
        <f>[1]!جدول1[[#This Row],[تعداد در بسته ]]</f>
        <v>40</v>
      </c>
      <c r="J673" t="str">
        <f>[1]!جدول1[[#This Row],[واحد شمارش بسته ]]</f>
        <v>عدد</v>
      </c>
      <c r="K673" s="1">
        <v>4082496</v>
      </c>
      <c r="L673">
        <f>[1]!جدول1[[#This Row],[درصد تخفیف]]</f>
        <v>0</v>
      </c>
      <c r="M673">
        <f>[1]!جدول1[[#This Row],[تعداد موجودی کالا]]</f>
        <v>0</v>
      </c>
      <c r="N673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4" spans="1:14" x14ac:dyDescent="0.25">
      <c r="A674" t="str">
        <f>[1]!جدول1[[#This Row],[نام محصول]]</f>
        <v>چیپس سرکه متوسط40ع12000ف</v>
      </c>
      <c r="B674" t="str">
        <f>[1]!جدول1[[#This Row],[کد اختصاصی کالا (بارکد)]]</f>
        <v>10752</v>
      </c>
      <c r="C674" t="str">
        <f>[1]!جدول1[[#This Row],[گروه محصول]]</f>
        <v>چیپس</v>
      </c>
      <c r="D674" t="str">
        <f>[1]!جدول1[[#This Row],[فروشگاه]]</f>
        <v>آریا پخش فردوس قنبریان</v>
      </c>
      <c r="E674" s="1">
        <v>102062</v>
      </c>
      <c r="F674">
        <f>[1]!جدول1[[#This Row],[تعداد فروش]]</f>
        <v>0</v>
      </c>
      <c r="G674">
        <f>[1]!جدول1[[#This Row],[قیمت خرید ]]</f>
        <v>85505</v>
      </c>
      <c r="H674" t="str">
        <f>[1]!جدول1[[#This Row],[واحد شمارش]]</f>
        <v>کارتن</v>
      </c>
      <c r="I674">
        <f>[1]!جدول1[[#This Row],[تعداد در بسته ]]</f>
        <v>40</v>
      </c>
      <c r="J674" t="str">
        <f>[1]!جدول1[[#This Row],[واحد شمارش بسته ]]</f>
        <v>عدد</v>
      </c>
      <c r="K674" s="1">
        <v>4082496</v>
      </c>
      <c r="L674">
        <f>[1]!جدول1[[#This Row],[درصد تخفیف]]</f>
        <v>0</v>
      </c>
      <c r="M674">
        <f>[1]!جدول1[[#This Row],[تعداد موجودی کالا]]</f>
        <v>0</v>
      </c>
      <c r="N674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5" spans="1:14" x14ac:dyDescent="0.25">
      <c r="A675" t="str">
        <f>[1]!جدول1[[#This Row],[نام محصول]]</f>
        <v>چیپس پیاز جعفری متوسط12000ف</v>
      </c>
      <c r="B675" t="str">
        <f>[1]!جدول1[[#This Row],[کد اختصاصی کالا (بارکد)]]</f>
        <v>10753</v>
      </c>
      <c r="C675" t="str">
        <f>[1]!جدول1[[#This Row],[گروه محصول]]</f>
        <v>چیپس</v>
      </c>
      <c r="D675" t="str">
        <f>[1]!جدول1[[#This Row],[فروشگاه]]</f>
        <v>آریا پخش فردوس قنبریان</v>
      </c>
      <c r="E675" s="1">
        <v>102062</v>
      </c>
      <c r="F675">
        <f>[1]!جدول1[[#This Row],[تعداد فروش]]</f>
        <v>0</v>
      </c>
      <c r="G675">
        <f>[1]!جدول1[[#This Row],[قیمت خرید ]]</f>
        <v>85505</v>
      </c>
      <c r="H675" t="str">
        <f>[1]!جدول1[[#This Row],[واحد شمارش]]</f>
        <v>کارتن</v>
      </c>
      <c r="I675">
        <f>[1]!جدول1[[#This Row],[تعداد در بسته ]]</f>
        <v>40</v>
      </c>
      <c r="J675" t="str">
        <f>[1]!جدول1[[#This Row],[واحد شمارش بسته ]]</f>
        <v>عدد</v>
      </c>
      <c r="K675" s="1">
        <v>4082496</v>
      </c>
      <c r="L675">
        <f>[1]!جدول1[[#This Row],[درصد تخفیف]]</f>
        <v>0</v>
      </c>
      <c r="M675">
        <f>[1]!جدول1[[#This Row],[تعداد موجودی کالا]]</f>
        <v>0</v>
      </c>
      <c r="N675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6" spans="1:14" x14ac:dyDescent="0.25">
      <c r="A676" t="str">
        <f>[1]!جدول1[[#This Row],[نام محصول]]</f>
        <v>چیپس لیمویی متوسط40ع12000ف</v>
      </c>
      <c r="B676" t="str">
        <f>[1]!جدول1[[#This Row],[کد اختصاصی کالا (بارکد)]]</f>
        <v>10754</v>
      </c>
      <c r="C676" t="str">
        <f>[1]!جدول1[[#This Row],[گروه محصول]]</f>
        <v>چیپس</v>
      </c>
      <c r="D676" t="str">
        <f>[1]!جدول1[[#This Row],[فروشگاه]]</f>
        <v>آریا پخش فردوس قنبریان</v>
      </c>
      <c r="E676" s="1">
        <v>102062</v>
      </c>
      <c r="F676">
        <f>[1]!جدول1[[#This Row],[تعداد فروش]]</f>
        <v>0</v>
      </c>
      <c r="G676">
        <f>[1]!جدول1[[#This Row],[قیمت خرید ]]</f>
        <v>0</v>
      </c>
      <c r="H676" t="str">
        <f>[1]!جدول1[[#This Row],[واحد شمارش]]</f>
        <v>کارتن</v>
      </c>
      <c r="I676">
        <f>[1]!جدول1[[#This Row],[تعداد در بسته ]]</f>
        <v>40</v>
      </c>
      <c r="J676" t="str">
        <f>[1]!جدول1[[#This Row],[واحد شمارش بسته ]]</f>
        <v>عدد</v>
      </c>
      <c r="K676" s="1">
        <v>4082496</v>
      </c>
      <c r="L676">
        <f>[1]!جدول1[[#This Row],[درصد تخفیف]]</f>
        <v>0</v>
      </c>
      <c r="M676">
        <f>[1]!جدول1[[#This Row],[تعداد موجودی کالا]]</f>
        <v>0</v>
      </c>
      <c r="N676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7" spans="1:14" x14ac:dyDescent="0.25">
      <c r="A677" t="str">
        <f>[1]!جدول1[[#This Row],[نام محصول]]</f>
        <v>چیپس پنیر فرانسوی متوسط40ع12000ف</v>
      </c>
      <c r="B677" t="str">
        <f>[1]!جدول1[[#This Row],[کد اختصاصی کالا (بارکد)]]</f>
        <v>10755</v>
      </c>
      <c r="C677" t="str">
        <f>[1]!جدول1[[#This Row],[گروه محصول]]</f>
        <v>چیپس</v>
      </c>
      <c r="D677" t="str">
        <f>[1]!جدول1[[#This Row],[فروشگاه]]</f>
        <v>آریا پخش فردوس قنبریان</v>
      </c>
      <c r="E677" s="1">
        <v>102062</v>
      </c>
      <c r="F677">
        <f>[1]!جدول1[[#This Row],[تعداد فروش]]</f>
        <v>0</v>
      </c>
      <c r="G677">
        <f>[1]!جدول1[[#This Row],[قیمت خرید ]]</f>
        <v>0</v>
      </c>
      <c r="H677" t="str">
        <f>[1]!جدول1[[#This Row],[واحد شمارش]]</f>
        <v>کارتن</v>
      </c>
      <c r="I677">
        <f>[1]!جدول1[[#This Row],[تعداد در بسته ]]</f>
        <v>40</v>
      </c>
      <c r="J677" t="str">
        <f>[1]!جدول1[[#This Row],[واحد شمارش بسته ]]</f>
        <v>عدد</v>
      </c>
      <c r="K677" s="1">
        <v>4082496</v>
      </c>
      <c r="L677">
        <f>[1]!جدول1[[#This Row],[درصد تخفیف]]</f>
        <v>0</v>
      </c>
      <c r="M677">
        <f>[1]!جدول1[[#This Row],[تعداد موجودی کالا]]</f>
        <v>0</v>
      </c>
      <c r="N677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78" spans="1:14" x14ac:dyDescent="0.25">
      <c r="A678" t="str">
        <f>[1]!جدول1[[#This Row],[نام محصول]]</f>
        <v>چیپس خلال ویژه40ع15000ف</v>
      </c>
      <c r="B678" t="str">
        <f>[1]!جدول1[[#This Row],[کد اختصاصی کالا (بارکد)]]</f>
        <v>10756</v>
      </c>
      <c r="C678" t="str">
        <f>[1]!جدول1[[#This Row],[گروه محصول]]</f>
        <v>چیپس</v>
      </c>
      <c r="D678" t="str">
        <f>[1]!جدول1[[#This Row],[فروشگاه]]</f>
        <v>آریا پخش فردوس قنبریان</v>
      </c>
      <c r="E678" s="1">
        <v>132777</v>
      </c>
      <c r="F678">
        <f>[1]!جدول1[[#This Row],[تعداد فروش]]</f>
        <v>0</v>
      </c>
      <c r="G678">
        <f>[1]!جدول1[[#This Row],[قیمت خرید ]]</f>
        <v>0</v>
      </c>
      <c r="H678" t="str">
        <f>[1]!جدول1[[#This Row],[واحد شمارش]]</f>
        <v>کارتن</v>
      </c>
      <c r="I678">
        <f>[1]!جدول1[[#This Row],[تعداد در بسته ]]</f>
        <v>40</v>
      </c>
      <c r="J678" t="str">
        <f>[1]!جدول1[[#This Row],[واحد شمارش بسته ]]</f>
        <v>عدد</v>
      </c>
      <c r="K678" s="1">
        <v>5311064</v>
      </c>
      <c r="L678">
        <f>[1]!جدول1[[#This Row],[درصد تخفیف]]</f>
        <v>0</v>
      </c>
      <c r="M678">
        <f>[1]!جدول1[[#This Row],[تعداد موجودی کالا]]</f>
        <v>0</v>
      </c>
      <c r="N678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679" spans="1:14" x14ac:dyDescent="0.25">
      <c r="A679" t="str">
        <f>[1]!جدول1[[#This Row],[نام محصول]]</f>
        <v>چیپس خلال فله6عددی</v>
      </c>
      <c r="B679" t="str">
        <f>[1]!جدول1[[#This Row],[کد اختصاصی کالا (بارکد)]]</f>
        <v>10757</v>
      </c>
      <c r="C679" t="str">
        <f>[1]!جدول1[[#This Row],[گروه محصول]]</f>
        <v>چیپس</v>
      </c>
      <c r="D679" t="str">
        <f>[1]!جدول1[[#This Row],[فروشگاه]]</f>
        <v>آریا پخش فردوس قنبریان</v>
      </c>
      <c r="E679" s="1">
        <v>1948087</v>
      </c>
      <c r="F679">
        <f>[1]!جدول1[[#This Row],[تعداد فروش]]</f>
        <v>10</v>
      </c>
      <c r="G679">
        <f>[1]!جدول1[[#This Row],[قیمت خرید ]]</f>
        <v>0</v>
      </c>
      <c r="H679" t="str">
        <f>[1]!جدول1[[#This Row],[واحد شمارش]]</f>
        <v>کارتن</v>
      </c>
      <c r="I679">
        <f>[1]!جدول1[[#This Row],[تعداد در بسته ]]</f>
        <v>6</v>
      </c>
      <c r="J679" t="str">
        <f>[1]!جدول1[[#This Row],[واحد شمارش بسته ]]</f>
        <v>عدد</v>
      </c>
      <c r="K679" s="1">
        <v>11688521</v>
      </c>
      <c r="L679">
        <f>[1]!جدول1[[#This Row],[درصد تخفیف]]</f>
        <v>0</v>
      </c>
      <c r="M679">
        <f>[1]!جدول1[[#This Row],[تعداد موجودی کالا]]</f>
        <v>0</v>
      </c>
      <c r="N679">
        <f>[1]!جدول1[[#This Row],[توضیحات محصول]]</f>
        <v>0</v>
      </c>
    </row>
    <row r="680" spans="1:14" x14ac:dyDescent="0.25">
      <c r="A680" t="str">
        <f>[1]!جدول1[[#This Row],[نام محصول]]</f>
        <v>کتل چیپس نمک دریایی متوسط12000ف</v>
      </c>
      <c r="B680" t="str">
        <f>[1]!جدول1[[#This Row],[کد اختصاصی کالا (بارکد)]]</f>
        <v>10758</v>
      </c>
      <c r="C680" t="str">
        <f>[1]!جدول1[[#This Row],[گروه محصول]]</f>
        <v>چیپس</v>
      </c>
      <c r="D680" t="str">
        <f>[1]!جدول1[[#This Row],[فروشگاه]]</f>
        <v>آریا پخش فردوس قنبریان</v>
      </c>
      <c r="E680" s="1">
        <v>102062</v>
      </c>
      <c r="F680">
        <f>[1]!جدول1[[#This Row],[تعداد فروش]]</f>
        <v>0</v>
      </c>
      <c r="G680">
        <f>[1]!جدول1[[#This Row],[قیمت خرید ]]</f>
        <v>85505</v>
      </c>
      <c r="H680" t="str">
        <f>[1]!جدول1[[#This Row],[واحد شمارش]]</f>
        <v>کارتن</v>
      </c>
      <c r="I680">
        <f>[1]!جدول1[[#This Row],[تعداد در بسته ]]</f>
        <v>40</v>
      </c>
      <c r="J680" t="str">
        <f>[1]!جدول1[[#This Row],[واحد شمارش بسته ]]</f>
        <v>عدد</v>
      </c>
      <c r="K680" s="1">
        <v>4082496</v>
      </c>
      <c r="L680">
        <f>[1]!جدول1[[#This Row],[درصد تخفیف]]</f>
        <v>0</v>
      </c>
      <c r="M680">
        <f>[1]!جدول1[[#This Row],[تعداد موجودی کالا]]</f>
        <v>0</v>
      </c>
      <c r="N680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81" spans="1:14" x14ac:dyDescent="0.25">
      <c r="A681" t="str">
        <f>[1]!جدول1[[#This Row],[نام محصول]]</f>
        <v>کتل چیپس فلفل هالوپینو متوسط40ع12000ف</v>
      </c>
      <c r="B681" t="str">
        <f>[1]!جدول1[[#This Row],[کد اختصاصی کالا (بارکد)]]</f>
        <v>10759</v>
      </c>
      <c r="C681" t="str">
        <f>[1]!جدول1[[#This Row],[گروه محصول]]</f>
        <v>چیپس</v>
      </c>
      <c r="D681" t="str">
        <f>[1]!جدول1[[#This Row],[فروشگاه]]</f>
        <v>آریا پخش فردوس قنبریان</v>
      </c>
      <c r="E681" s="1">
        <v>102062</v>
      </c>
      <c r="F681">
        <f>[1]!جدول1[[#This Row],[تعداد فروش]]</f>
        <v>0</v>
      </c>
      <c r="G681">
        <f>[1]!جدول1[[#This Row],[قیمت خرید ]]</f>
        <v>85505</v>
      </c>
      <c r="H681" t="str">
        <f>[1]!جدول1[[#This Row],[واحد شمارش]]</f>
        <v>کارتن</v>
      </c>
      <c r="I681">
        <f>[1]!جدول1[[#This Row],[تعداد در بسته ]]</f>
        <v>40</v>
      </c>
      <c r="J681" t="str">
        <f>[1]!جدول1[[#This Row],[واحد شمارش بسته ]]</f>
        <v>عدد</v>
      </c>
      <c r="K681" s="1">
        <v>4082496</v>
      </c>
      <c r="L681">
        <f>[1]!جدول1[[#This Row],[درصد تخفیف]]</f>
        <v>0</v>
      </c>
      <c r="M681">
        <f>[1]!جدول1[[#This Row],[تعداد موجودی کالا]]</f>
        <v>0</v>
      </c>
      <c r="N681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82" spans="1:14" x14ac:dyDescent="0.25">
      <c r="A682" t="str">
        <f>[1]!جدول1[[#This Row],[نام محصول]]</f>
        <v>کتل چیپس سرکه بالزامیک متوسط12000ف نداریم</v>
      </c>
      <c r="B682" t="str">
        <f>[1]!جدول1[[#This Row],[کد اختصاصی کالا (بارکد)]]</f>
        <v>10760</v>
      </c>
      <c r="C682" t="str">
        <f>[1]!جدول1[[#This Row],[گروه محصول]]</f>
        <v>چیپس</v>
      </c>
      <c r="D682" t="str">
        <f>[1]!جدول1[[#This Row],[فروشگاه]]</f>
        <v>آریا پخش فردوس قنبریان</v>
      </c>
      <c r="E682" s="1">
        <v>102062</v>
      </c>
      <c r="F682">
        <f>[1]!جدول1[[#This Row],[تعداد فروش]]</f>
        <v>0</v>
      </c>
      <c r="G682">
        <f>[1]!جدول1[[#This Row],[قیمت خرید ]]</f>
        <v>85505</v>
      </c>
      <c r="H682" t="str">
        <f>[1]!جدول1[[#This Row],[واحد شمارش]]</f>
        <v>کارتن</v>
      </c>
      <c r="I682">
        <f>[1]!جدول1[[#This Row],[تعداد در بسته ]]</f>
        <v>40</v>
      </c>
      <c r="J682" t="str">
        <f>[1]!جدول1[[#This Row],[واحد شمارش بسته ]]</f>
        <v>عدد</v>
      </c>
      <c r="K682" s="1">
        <v>4082496</v>
      </c>
      <c r="L682">
        <f>[1]!جدول1[[#This Row],[درصد تخفیف]]</f>
        <v>0</v>
      </c>
      <c r="M682">
        <f>[1]!جدول1[[#This Row],[تعداد موجودی کالا]]</f>
        <v>0</v>
      </c>
      <c r="N682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683" spans="1:14" x14ac:dyDescent="0.25">
      <c r="A683" t="str">
        <f>[1]!جدول1[[#This Row],[نام محصول]]</f>
        <v>پاپ کرن پنیری فیلی ویزه60ع5000ف</v>
      </c>
      <c r="B683" t="str">
        <f>[1]!جدول1[[#This Row],[کد اختصاصی کالا (بارکد)]]</f>
        <v>10761</v>
      </c>
      <c r="C683" t="str">
        <f>[1]!جدول1[[#This Row],[گروه محصول]]</f>
        <v>پاپ کرن و چی پلت</v>
      </c>
      <c r="D683" t="str">
        <f>[1]!جدول1[[#This Row],[فروشگاه]]</f>
        <v>آریا پخش فردوس قنبریان</v>
      </c>
      <c r="E683" s="1">
        <v>44487</v>
      </c>
      <c r="F683">
        <f>[1]!جدول1[[#This Row],[تعداد فروش]]</f>
        <v>33</v>
      </c>
      <c r="G683">
        <f>[1]!جدول1[[#This Row],[قیمت خرید ]]</f>
        <v>0</v>
      </c>
      <c r="H683" t="str">
        <f>[1]!جدول1[[#This Row],[واحد شمارش]]</f>
        <v>کارتن</v>
      </c>
      <c r="I683">
        <f>[1]!جدول1[[#This Row],[تعداد در بسته ]]</f>
        <v>60</v>
      </c>
      <c r="J683" t="str">
        <f>[1]!جدول1[[#This Row],[واحد شمارش بسته ]]</f>
        <v>عدد</v>
      </c>
      <c r="K683" s="1">
        <v>2669238</v>
      </c>
      <c r="L683">
        <f>[1]!جدول1[[#This Row],[درصد تخفیف]]</f>
        <v>0</v>
      </c>
      <c r="M683">
        <f>[1]!جدول1[[#This Row],[تعداد موجودی کالا]]</f>
        <v>0</v>
      </c>
      <c r="N683" t="str">
        <f>[1]!جدول1[[#This Row],[توضیحات محصول]]</f>
        <v>قیمت مصرف کننده  50,000 ریال می با شد که سود خرید شما از این محصول مبلغ 5,513 معادل %12 می باشد</v>
      </c>
    </row>
    <row r="684" spans="1:14" x14ac:dyDescent="0.25">
      <c r="A684" t="str">
        <f>[1]!جدول1[[#This Row],[نام محصول]]</f>
        <v>پاپ کرن پنیری فیلی بزرگ24ع</v>
      </c>
      <c r="B684" t="str">
        <f>[1]!جدول1[[#This Row],[کد اختصاصی کالا (بارکد)]]</f>
        <v>10762</v>
      </c>
      <c r="C684" t="str">
        <f>[1]!جدول1[[#This Row],[گروه محصول]]</f>
        <v>پاپ کرن و چی پلت</v>
      </c>
      <c r="D684" t="str">
        <f>[1]!جدول1[[#This Row],[فروشگاه]]</f>
        <v>آریا پخش فردوس قنبریان</v>
      </c>
      <c r="E684" s="1">
        <v>0</v>
      </c>
      <c r="F684">
        <f>[1]!جدول1[[#This Row],[تعداد فروش]]</f>
        <v>0</v>
      </c>
      <c r="G684">
        <f>[1]!جدول1[[#This Row],[قیمت خرید ]]</f>
        <v>0</v>
      </c>
      <c r="H684" t="str">
        <f>[1]!جدول1[[#This Row],[واحد شمارش]]</f>
        <v>کارتن</v>
      </c>
      <c r="I684">
        <f>[1]!جدول1[[#This Row],[تعداد در بسته ]]</f>
        <v>24</v>
      </c>
      <c r="J684" t="str">
        <f>[1]!جدول1[[#This Row],[واحد شمارش بسته ]]</f>
        <v>عدد</v>
      </c>
      <c r="K684" s="1">
        <v>0</v>
      </c>
      <c r="L684">
        <f>[1]!جدول1[[#This Row],[درصد تخفیف]]</f>
        <v>0</v>
      </c>
      <c r="M684">
        <f>[1]!جدول1[[#This Row],[تعداد موجودی کالا]]</f>
        <v>0</v>
      </c>
      <c r="N684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85" spans="1:14" x14ac:dyDescent="0.25">
      <c r="A685" t="str">
        <f>[1]!جدول1[[#This Row],[نام محصول]]</f>
        <v>پاپ کرن پنیری خانواده20ع20000ف</v>
      </c>
      <c r="B685" t="str">
        <f>[1]!جدول1[[#This Row],[کد اختصاصی کالا (بارکد)]]</f>
        <v>10763</v>
      </c>
      <c r="C685" t="str">
        <f>[1]!جدول1[[#This Row],[گروه محصول]]</f>
        <v>پاپ کرن و چی پلت</v>
      </c>
      <c r="D685" t="str">
        <f>[1]!جدول1[[#This Row],[فروشگاه]]</f>
        <v>آریا پخش فردوس قنبریان</v>
      </c>
      <c r="E685" s="1">
        <v>170066</v>
      </c>
      <c r="F685">
        <f>[1]!جدول1[[#This Row],[تعداد فروش]]</f>
        <v>0</v>
      </c>
      <c r="G685">
        <f>[1]!جدول1[[#This Row],[قیمت خرید ]]</f>
        <v>142477</v>
      </c>
      <c r="H685" t="str">
        <f>[1]!جدول1[[#This Row],[واحد شمارش]]</f>
        <v>کارتن</v>
      </c>
      <c r="I685">
        <f>[1]!جدول1[[#This Row],[تعداد در بسته ]]</f>
        <v>20</v>
      </c>
      <c r="J685" t="str">
        <f>[1]!جدول1[[#This Row],[واحد شمارش بسته ]]</f>
        <v>عدد</v>
      </c>
      <c r="K685" s="1">
        <v>3401313</v>
      </c>
      <c r="L685">
        <f>[1]!جدول1[[#This Row],[درصد تخفیف]]</f>
        <v>0</v>
      </c>
      <c r="M685">
        <f>[1]!جدول1[[#This Row],[تعداد موجودی کالا]]</f>
        <v>0</v>
      </c>
      <c r="N685" t="str">
        <f>[1]!جدول1[[#This Row],[توضیحات محصول]]</f>
        <v>قیمت مصرف کننده  200,000 ریال می با شد که سود خرید شما از این محصول مبلغ 29,934 معادل %18 می باشد</v>
      </c>
    </row>
    <row r="686" spans="1:14" x14ac:dyDescent="0.25">
      <c r="A686" t="str">
        <f>[1]!جدول1[[#This Row],[نام محصول]]</f>
        <v>پاپ کرن کچاپ فیلی ویژه60ع5000ف</v>
      </c>
      <c r="B686" t="str">
        <f>[1]!جدول1[[#This Row],[کد اختصاصی کالا (بارکد)]]</f>
        <v>10764</v>
      </c>
      <c r="C686" t="str">
        <f>[1]!جدول1[[#This Row],[گروه محصول]]</f>
        <v>پاپ کرن و چی پلت</v>
      </c>
      <c r="D686" t="str">
        <f>[1]!جدول1[[#This Row],[فروشگاه]]</f>
        <v>آریا پخش فردوس قنبریان</v>
      </c>
      <c r="E686" s="1">
        <v>44486</v>
      </c>
      <c r="F686">
        <f>[1]!جدول1[[#This Row],[تعداد فروش]]</f>
        <v>70</v>
      </c>
      <c r="G686">
        <f>[1]!جدول1[[#This Row],[قیمت خرید ]]</f>
        <v>0</v>
      </c>
      <c r="H686" t="str">
        <f>[1]!جدول1[[#This Row],[واحد شمارش]]</f>
        <v>کارتن</v>
      </c>
      <c r="I686">
        <f>[1]!جدول1[[#This Row],[تعداد در بسته ]]</f>
        <v>60</v>
      </c>
      <c r="J686" t="str">
        <f>[1]!جدول1[[#This Row],[واحد شمارش بسته ]]</f>
        <v>عدد</v>
      </c>
      <c r="K686" s="1">
        <v>2669172</v>
      </c>
      <c r="L686">
        <f>[1]!جدول1[[#This Row],[درصد تخفیف]]</f>
        <v>0</v>
      </c>
      <c r="M686">
        <f>[1]!جدول1[[#This Row],[تعداد موجودی کالا]]</f>
        <v>0</v>
      </c>
      <c r="N686" t="str">
        <f>[1]!جدول1[[#This Row],[توضیحات محصول]]</f>
        <v>قیمت مصرف کننده  50,000 ریال می با شد که سود خرید شما از این محصول مبلغ 5,514 معادل %12 می باشد</v>
      </c>
    </row>
    <row r="687" spans="1:14" x14ac:dyDescent="0.25">
      <c r="A687" t="str">
        <f>[1]!جدول1[[#This Row],[نام محصول]]</f>
        <v>پاپ کرن کچاپ خانواده20ع</v>
      </c>
      <c r="B687" t="str">
        <f>[1]!جدول1[[#This Row],[کد اختصاصی کالا (بارکد)]]</f>
        <v>10765</v>
      </c>
      <c r="C687" t="str">
        <f>[1]!جدول1[[#This Row],[گروه محصول]]</f>
        <v>پاپ کرن و چی پلت</v>
      </c>
      <c r="D687" t="str">
        <f>[1]!جدول1[[#This Row],[فروشگاه]]</f>
        <v>آریا پخش فردوس قنبریان</v>
      </c>
      <c r="E687" s="1">
        <v>0</v>
      </c>
      <c r="F687">
        <f>[1]!جدول1[[#This Row],[تعداد فروش]]</f>
        <v>0</v>
      </c>
      <c r="G687">
        <f>[1]!جدول1[[#This Row],[قیمت خرید ]]</f>
        <v>0</v>
      </c>
      <c r="H687" t="str">
        <f>[1]!جدول1[[#This Row],[واحد شمارش]]</f>
        <v>کارتن</v>
      </c>
      <c r="I687">
        <f>[1]!جدول1[[#This Row],[تعداد در بسته ]]</f>
        <v>20</v>
      </c>
      <c r="J687" t="str">
        <f>[1]!جدول1[[#This Row],[واحد شمارش بسته ]]</f>
        <v>عدد</v>
      </c>
      <c r="K687" s="1">
        <v>0</v>
      </c>
      <c r="L687">
        <f>[1]!جدول1[[#This Row],[درصد تخفیف]]</f>
        <v>0</v>
      </c>
      <c r="M687">
        <f>[1]!جدول1[[#This Row],[تعداد موجودی کالا]]</f>
        <v>0</v>
      </c>
      <c r="N687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88" spans="1:14" x14ac:dyDescent="0.25">
      <c r="A688" t="str">
        <f>[1]!جدول1[[#This Row],[نام محصول]]</f>
        <v>چی پلت  پاچین سرکه ویژه30ع8000ف</v>
      </c>
      <c r="B688" t="str">
        <f>[1]!جدول1[[#This Row],[کد اختصاصی کالا (بارکد)]]</f>
        <v>10767</v>
      </c>
      <c r="C688" t="str">
        <f>[1]!جدول1[[#This Row],[گروه محصول]]</f>
        <v>پاپ کرن و چی پلت</v>
      </c>
      <c r="D688" t="str">
        <f>[1]!جدول1[[#This Row],[فروشگاه]]</f>
        <v>آریا پخش فردوس قنبریان</v>
      </c>
      <c r="E688" s="1">
        <v>70952</v>
      </c>
      <c r="F688">
        <f>[1]!جدول1[[#This Row],[تعداد فروش]]</f>
        <v>0</v>
      </c>
      <c r="G688">
        <f>[1]!جدول1[[#This Row],[قیمت خرید ]]</f>
        <v>0</v>
      </c>
      <c r="H688" t="str">
        <f>[1]!جدول1[[#This Row],[واحد شمارش]]</f>
        <v>کارتن</v>
      </c>
      <c r="I688">
        <f>[1]!جدول1[[#This Row],[تعداد در بسته ]]</f>
        <v>30</v>
      </c>
      <c r="J688" t="str">
        <f>[1]!جدول1[[#This Row],[واحد شمارش بسته ]]</f>
        <v>عدد</v>
      </c>
      <c r="K688" s="1">
        <v>2128566</v>
      </c>
      <c r="L688">
        <f>[1]!جدول1[[#This Row],[درصد تخفیف]]</f>
        <v>0</v>
      </c>
      <c r="M688">
        <f>[1]!جدول1[[#This Row],[تعداد موجودی کالا]]</f>
        <v>0</v>
      </c>
      <c r="N688" t="str">
        <f>[1]!جدول1[[#This Row],[توضیحات محصول]]</f>
        <v>قیمت مصرف کننده  80,000 ریال می با شد که سود خرید شما از این محصول مبلغ 9,048 معادل %13 می باشد</v>
      </c>
    </row>
    <row r="689" spans="1:14" x14ac:dyDescent="0.25">
      <c r="A689" t="str">
        <f>[1]!جدول1[[#This Row],[نام محصول]]</f>
        <v>چی پلت پاچین کچاپ ویژه30ع8000ف</v>
      </c>
      <c r="B689" t="str">
        <f>[1]!جدول1[[#This Row],[کد اختصاصی کالا (بارکد)]]</f>
        <v>10768</v>
      </c>
      <c r="C689" t="str">
        <f>[1]!جدول1[[#This Row],[گروه محصول]]</f>
        <v>پاپ کرن و چی پلت</v>
      </c>
      <c r="D689" t="str">
        <f>[1]!جدول1[[#This Row],[فروشگاه]]</f>
        <v>آریا پخش فردوس قنبریان</v>
      </c>
      <c r="E689" s="1">
        <v>70952</v>
      </c>
      <c r="F689">
        <f>[1]!جدول1[[#This Row],[تعداد فروش]]</f>
        <v>0</v>
      </c>
      <c r="G689">
        <f>[1]!جدول1[[#This Row],[قیمت خرید ]]</f>
        <v>0</v>
      </c>
      <c r="H689" t="str">
        <f>[1]!جدول1[[#This Row],[واحد شمارش]]</f>
        <v>کارتن</v>
      </c>
      <c r="I689">
        <f>[1]!جدول1[[#This Row],[تعداد در بسته ]]</f>
        <v>30</v>
      </c>
      <c r="J689" t="str">
        <f>[1]!جدول1[[#This Row],[واحد شمارش بسته ]]</f>
        <v>عدد</v>
      </c>
      <c r="K689" s="1">
        <v>2128566</v>
      </c>
      <c r="L689">
        <f>[1]!جدول1[[#This Row],[درصد تخفیف]]</f>
        <v>0</v>
      </c>
      <c r="M689">
        <f>[1]!جدول1[[#This Row],[تعداد موجودی کالا]]</f>
        <v>0</v>
      </c>
      <c r="N689" t="str">
        <f>[1]!جدول1[[#This Row],[توضیحات محصول]]</f>
        <v>قیمت مصرف کننده  80,000 ریال می با شد که سود خرید شما از این محصول مبلغ 9,048 معادل %13 می باشد</v>
      </c>
    </row>
    <row r="690" spans="1:14" x14ac:dyDescent="0.25">
      <c r="A690" t="str">
        <f>[1]!جدول1[[#This Row],[نام محصول]]</f>
        <v>چی فلکس بالشتی شکلاتی بزرگ40ع7000ف</v>
      </c>
      <c r="B690" t="str">
        <f>[1]!جدول1[[#This Row],[کد اختصاصی کالا (بارکد)]]</f>
        <v>10769</v>
      </c>
      <c r="C690" t="str">
        <f>[1]!جدول1[[#This Row],[گروه محصول]]</f>
        <v>متفرقه چی توز</v>
      </c>
      <c r="D690" t="str">
        <f>[1]!جدول1[[#This Row],[فروشگاه]]</f>
        <v>آریا پخش فردوس قنبریان</v>
      </c>
      <c r="E690" s="1">
        <v>62054</v>
      </c>
      <c r="F690">
        <f>[1]!جدول1[[#This Row],[تعداد فروش]]</f>
        <v>0</v>
      </c>
      <c r="G690">
        <f>[1]!جدول1[[#This Row],[قیمت خرید ]]</f>
        <v>49908</v>
      </c>
      <c r="H690" t="str">
        <f>[1]!جدول1[[#This Row],[واحد شمارش]]</f>
        <v>کارتن</v>
      </c>
      <c r="I690">
        <f>[1]!جدول1[[#This Row],[تعداد در بسته ]]</f>
        <v>40</v>
      </c>
      <c r="J690" t="str">
        <f>[1]!جدول1[[#This Row],[واحد شمارش بسته ]]</f>
        <v>عدد</v>
      </c>
      <c r="K690" s="1">
        <v>2482172</v>
      </c>
      <c r="L690">
        <f>[1]!جدول1[[#This Row],[درصد تخفیف]]</f>
        <v>0</v>
      </c>
      <c r="M690">
        <f>[1]!جدول1[[#This Row],[تعداد موجودی کالا]]</f>
        <v>0</v>
      </c>
      <c r="N690" t="str">
        <f>[1]!جدول1[[#This Row],[توضیحات محصول]]</f>
        <v>قیمت مصرف کننده  70,000 ریال می با شد که سود خرید شما از این محصول مبلغ 7,946 معادل %13 می باشد</v>
      </c>
    </row>
    <row r="691" spans="1:14" x14ac:dyDescent="0.25">
      <c r="A691" t="str">
        <f>[1]!جدول1[[#This Row],[نام محصول]]</f>
        <v>چی فلکس بالشتی خانواده10000ف</v>
      </c>
      <c r="B691" t="str">
        <f>[1]!جدول1[[#This Row],[کد اختصاصی کالا (بارکد)]]</f>
        <v>10770</v>
      </c>
      <c r="C691" t="str">
        <f>[1]!جدول1[[#This Row],[گروه محصول]]</f>
        <v>متفرقه چی توز</v>
      </c>
      <c r="D691" t="str">
        <f>[1]!جدول1[[#This Row],[فروشگاه]]</f>
        <v>آریا پخش فردوس قنبریان</v>
      </c>
      <c r="E691" s="1">
        <v>88633</v>
      </c>
      <c r="F691">
        <f>[1]!جدول1[[#This Row],[تعداد فروش]]</f>
        <v>0</v>
      </c>
      <c r="G691">
        <f>[1]!جدول1[[#This Row],[قیمت خرید ]]</f>
        <v>71284</v>
      </c>
      <c r="H691" t="str">
        <f>[1]!جدول1[[#This Row],[واحد شمارش]]</f>
        <v>کارتن</v>
      </c>
      <c r="I691">
        <f>[1]!جدول1[[#This Row],[تعداد در بسته ]]</f>
        <v>25</v>
      </c>
      <c r="J691" t="str">
        <f>[1]!جدول1[[#This Row],[واحد شمارش بسته ]]</f>
        <v>عدد</v>
      </c>
      <c r="K691" s="1">
        <v>2215813</v>
      </c>
      <c r="L691">
        <f>[1]!جدول1[[#This Row],[درصد تخفیف]]</f>
        <v>0</v>
      </c>
      <c r="M691">
        <f>[1]!جدول1[[#This Row],[تعداد موجودی کالا]]</f>
        <v>0</v>
      </c>
      <c r="N691" t="str">
        <f>[1]!جدول1[[#This Row],[توضیحات محصول]]</f>
        <v>قیمت مصرف کننده  100,000 ریال می با شد که سود خرید شما از این محصول مبلغ 11,368 معادل %13 می باشد</v>
      </c>
    </row>
    <row r="692" spans="1:14" x14ac:dyDescent="0.25">
      <c r="A692" t="str">
        <f>[1]!جدول1[[#This Row],[نام محصول]]</f>
        <v>چی پف تخم مرغی ویژه30ع</v>
      </c>
      <c r="B692" t="str">
        <f>[1]!جدول1[[#This Row],[کد اختصاصی کالا (بارکد)]]</f>
        <v>10771</v>
      </c>
      <c r="C692" t="str">
        <f>[1]!جدول1[[#This Row],[گروه محصول]]</f>
        <v>متفرقه چی توز</v>
      </c>
      <c r="D692" t="str">
        <f>[1]!جدول1[[#This Row],[فروشگاه]]</f>
        <v>آریا پخش فردوس قنبریان</v>
      </c>
      <c r="E692" s="1">
        <v>0</v>
      </c>
      <c r="F692">
        <f>[1]!جدول1[[#This Row],[تعداد فروش]]</f>
        <v>0</v>
      </c>
      <c r="G692">
        <f>[1]!جدول1[[#This Row],[قیمت خرید ]]</f>
        <v>0</v>
      </c>
      <c r="H692" t="str">
        <f>[1]!جدول1[[#This Row],[واحد شمارش]]</f>
        <v>کارتن</v>
      </c>
      <c r="I692">
        <f>[1]!جدول1[[#This Row],[تعداد در بسته ]]</f>
        <v>30</v>
      </c>
      <c r="J692" t="str">
        <f>[1]!جدول1[[#This Row],[واحد شمارش بسته ]]</f>
        <v>عدد</v>
      </c>
      <c r="K692" s="1">
        <v>0</v>
      </c>
      <c r="L692">
        <f>[1]!جدول1[[#This Row],[درصد تخفیف]]</f>
        <v>0</v>
      </c>
      <c r="M692">
        <f>[1]!جدول1[[#This Row],[تعداد موجودی کالا]]</f>
        <v>0</v>
      </c>
      <c r="N692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93" spans="1:14" x14ac:dyDescent="0.25">
      <c r="A693" t="str">
        <f>[1]!جدول1[[#This Row],[نام محصول]]</f>
        <v>شیرینی مغزدار میوه ای36ع4000ف#</v>
      </c>
      <c r="B693" t="str">
        <f>[1]!جدول1[[#This Row],[کد اختصاصی کالا (بارکد)]]</f>
        <v>10772</v>
      </c>
      <c r="C693" t="str">
        <f>[1]!جدول1[[#This Row],[گروه محصول]]</f>
        <v>متفرقه چی توز</v>
      </c>
      <c r="D693" t="str">
        <f>[1]!جدول1[[#This Row],[فروشگاه]]</f>
        <v>آریا پخش فردوس قنبریان</v>
      </c>
      <c r="E693" s="1">
        <v>35362</v>
      </c>
      <c r="F693">
        <f>[1]!جدول1[[#This Row],[تعداد فروش]]</f>
        <v>0</v>
      </c>
      <c r="G693">
        <f>[1]!جدول1[[#This Row],[قیمت خرید ]]</f>
        <v>28440</v>
      </c>
      <c r="H693" t="str">
        <f>[1]!جدول1[[#This Row],[واحد شمارش]]</f>
        <v>کارتن</v>
      </c>
      <c r="I693">
        <f>[1]!جدول1[[#This Row],[تعداد در بسته ]]</f>
        <v>36</v>
      </c>
      <c r="J693" t="str">
        <f>[1]!جدول1[[#This Row],[واحد شمارش بسته ]]</f>
        <v>عدد</v>
      </c>
      <c r="K693" s="1">
        <v>1273021</v>
      </c>
      <c r="L693">
        <f>[1]!جدول1[[#This Row],[درصد تخفیف]]</f>
        <v>0</v>
      </c>
      <c r="M693">
        <f>[1]!جدول1[[#This Row],[تعداد موجودی کالا]]</f>
        <v>0</v>
      </c>
      <c r="N693" t="str">
        <f>[1]!جدول1[[#This Row],[توضیحات محصول]]</f>
        <v>قیمت مصرف کننده  40,000 ریال می با شد که سود خرید شما از این محصول مبلغ 4,638 معادل %13 می باشد</v>
      </c>
    </row>
    <row r="694" spans="1:14" x14ac:dyDescent="0.25">
      <c r="A694" t="str">
        <f>[1]!جدول1[[#This Row],[نام محصول]]</f>
        <v>شیرینی مغزدار شکلاتی36ع جدید</v>
      </c>
      <c r="B694" t="str">
        <f>[1]!جدول1[[#This Row],[کد اختصاصی کالا (بارکد)]]</f>
        <v>10773</v>
      </c>
      <c r="C694" t="str">
        <f>[1]!جدول1[[#This Row],[گروه محصول]]</f>
        <v>متفرقه چی توز</v>
      </c>
      <c r="D694" t="str">
        <f>[1]!جدول1[[#This Row],[فروشگاه]]</f>
        <v>آریا پخش فردوس قنبریان</v>
      </c>
      <c r="E694" s="1">
        <v>32533</v>
      </c>
      <c r="F694">
        <f>[1]!جدول1[[#This Row],[تعداد فروش]]</f>
        <v>0</v>
      </c>
      <c r="G694">
        <f>[1]!جدول1[[#This Row],[قیمت خرید ]]</f>
        <v>0</v>
      </c>
      <c r="H694" t="str">
        <f>[1]!جدول1[[#This Row],[واحد شمارش]]</f>
        <v>کارتن</v>
      </c>
      <c r="I694">
        <f>[1]!جدول1[[#This Row],[تعداد در بسته ]]</f>
        <v>36</v>
      </c>
      <c r="J694" t="str">
        <f>[1]!جدول1[[#This Row],[واحد شمارش بسته ]]</f>
        <v>عدد</v>
      </c>
      <c r="K694" s="1">
        <v>1171180</v>
      </c>
      <c r="L694">
        <f>[1]!جدول1[[#This Row],[درصد تخفیف]]</f>
        <v>0</v>
      </c>
      <c r="M694">
        <f>[1]!جدول1[[#This Row],[تعداد موجودی کالا]]</f>
        <v>0</v>
      </c>
      <c r="N694" t="str">
        <f>[1]!جدول1[[#This Row],[توضیحات محصول]]</f>
        <v>قیمت مصرف کننده  40,000 ریال می با شد که سود خرید شما از این محصول مبلغ 7,467 معادل %23 می باشد</v>
      </c>
    </row>
    <row r="695" spans="1:14" x14ac:dyDescent="0.25">
      <c r="A695" t="str">
        <f>[1]!جدول1[[#This Row],[نام محصول]]</f>
        <v>کوکی شکلاتی 28ع5000ف</v>
      </c>
      <c r="B695" t="str">
        <f>[1]!جدول1[[#This Row],[کد اختصاصی کالا (بارکد)]]</f>
        <v>10774</v>
      </c>
      <c r="C695" t="str">
        <f>[1]!جدول1[[#This Row],[گروه محصول]]</f>
        <v>متفرقه چی توز</v>
      </c>
      <c r="D695" t="str">
        <f>[1]!جدول1[[#This Row],[فروشگاه]]</f>
        <v>آریا پخش فردوس قنبریان</v>
      </c>
      <c r="E695" s="1">
        <v>43915</v>
      </c>
      <c r="F695">
        <f>[1]!جدول1[[#This Row],[تعداد فروش]]</f>
        <v>0</v>
      </c>
      <c r="G695">
        <f>[1]!جدول1[[#This Row],[قیمت خرید ]]</f>
        <v>35321</v>
      </c>
      <c r="H695" t="str">
        <f>[1]!جدول1[[#This Row],[واحد شمارش]]</f>
        <v>کارتن</v>
      </c>
      <c r="I695">
        <f>[1]!جدول1[[#This Row],[تعداد در بسته ]]</f>
        <v>28</v>
      </c>
      <c r="J695" t="str">
        <f>[1]!جدول1[[#This Row],[واحد شمارش بسته ]]</f>
        <v>عدد</v>
      </c>
      <c r="K695" s="1">
        <v>1229628</v>
      </c>
      <c r="L695">
        <f>[1]!جدول1[[#This Row],[درصد تخفیف]]</f>
        <v>0</v>
      </c>
      <c r="M695">
        <f>[1]!جدول1[[#This Row],[تعداد موجودی کالا]]</f>
        <v>0</v>
      </c>
      <c r="N695" t="str">
        <f>[1]!جدول1[[#This Row],[توضیحات محصول]]</f>
        <v>قیمت مصرف کننده  50,000 ریال می با شد که سود خرید شما از این محصول مبلغ 6,085 معادل %14 می باشد</v>
      </c>
    </row>
    <row r="696" spans="1:14" x14ac:dyDescent="0.25">
      <c r="A696" t="str">
        <f>[1]!جدول1[[#This Row],[نام محصول]]</f>
        <v>مینی دایجستیو متوسط40ع جدید</v>
      </c>
      <c r="B696" t="str">
        <f>[1]!جدول1[[#This Row],[کد اختصاصی کالا (بارکد)]]</f>
        <v>10775</v>
      </c>
      <c r="C696" t="str">
        <f>[1]!جدول1[[#This Row],[گروه محصول]]</f>
        <v>متفرقه چی توز</v>
      </c>
      <c r="D696" t="str">
        <f>[1]!جدول1[[#This Row],[فروشگاه]]</f>
        <v>آریا پخش فردوس قنبریان</v>
      </c>
      <c r="E696" s="1">
        <v>0</v>
      </c>
      <c r="F696">
        <f>[1]!جدول1[[#This Row],[تعداد فروش]]</f>
        <v>0</v>
      </c>
      <c r="G696">
        <f>[1]!جدول1[[#This Row],[قیمت خرید ]]</f>
        <v>0</v>
      </c>
      <c r="H696" t="str">
        <f>[1]!جدول1[[#This Row],[واحد شمارش]]</f>
        <v>کارتن</v>
      </c>
      <c r="I696">
        <f>[1]!جدول1[[#This Row],[تعداد در بسته ]]</f>
        <v>40</v>
      </c>
      <c r="J696" t="str">
        <f>[1]!جدول1[[#This Row],[واحد شمارش بسته ]]</f>
        <v>عدد</v>
      </c>
      <c r="K696" s="1">
        <v>0</v>
      </c>
      <c r="L696">
        <f>[1]!جدول1[[#This Row],[درصد تخفیف]]</f>
        <v>0</v>
      </c>
      <c r="M696">
        <f>[1]!جدول1[[#This Row],[تعداد موجودی کالا]]</f>
        <v>0</v>
      </c>
      <c r="N696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697" spans="1:14" x14ac:dyDescent="0.25">
      <c r="A697" t="str">
        <f>[1]!جدول1[[#This Row],[نام محصول]]</f>
        <v>مینی پتی بور وانیلی متوسط40ع جدید</v>
      </c>
      <c r="B697" t="str">
        <f>[1]!جدول1[[#This Row],[کد اختصاصی کالا (بارکد)]]</f>
        <v>10776</v>
      </c>
      <c r="C697" t="str">
        <f>[1]!جدول1[[#This Row],[گروه محصول]]</f>
        <v>متفرقه چی توز</v>
      </c>
      <c r="D697" t="str">
        <f>[1]!جدول1[[#This Row],[فروشگاه]]</f>
        <v>آریا پخش فردوس قنبریان</v>
      </c>
      <c r="E697" s="1">
        <v>97627</v>
      </c>
      <c r="F697">
        <f>[1]!جدول1[[#This Row],[تعداد فروش]]</f>
        <v>0</v>
      </c>
      <c r="G697">
        <f>[1]!جدول1[[#This Row],[قیمت خرید ]]</f>
        <v>0</v>
      </c>
      <c r="H697" t="str">
        <f>[1]!جدول1[[#This Row],[واحد شمارش]]</f>
        <v>کارتن</v>
      </c>
      <c r="I697">
        <f>[1]!جدول1[[#This Row],[تعداد در بسته ]]</f>
        <v>40</v>
      </c>
      <c r="J697" t="str">
        <f>[1]!جدول1[[#This Row],[واحد شمارش بسته ]]</f>
        <v>عدد</v>
      </c>
      <c r="K697" s="1">
        <v>3905065</v>
      </c>
      <c r="L697">
        <f>[1]!جدول1[[#This Row],[درصد تخفیف]]</f>
        <v>0</v>
      </c>
      <c r="M697">
        <f>[1]!جدول1[[#This Row],[تعداد موجودی کالا]]</f>
        <v>0</v>
      </c>
      <c r="N697" t="str">
        <f>[1]!جدول1[[#This Row],[توضیحات محصول]]</f>
        <v>قیمت مصرف کننده  120,000 ریال می با شد که سود خرید شما از این محصول مبلغ 22,373 معادل %23 می باشد</v>
      </c>
    </row>
    <row r="698" spans="1:14" x14ac:dyDescent="0.25">
      <c r="A698" t="str">
        <f>[1]!جدول1[[#This Row],[نام محصول]]</f>
        <v>بادام زمینی نمکی جعبه جدید12ع نداریم</v>
      </c>
      <c r="B698" t="str">
        <f>[1]!جدول1[[#This Row],[کد اختصاصی کالا (بارکد)]]</f>
        <v>10777</v>
      </c>
      <c r="C698" t="str">
        <f>[1]!جدول1[[#This Row],[گروه محصول]]</f>
        <v>متفرقه چی توز</v>
      </c>
      <c r="D698" t="str">
        <f>[1]!جدول1[[#This Row],[فروشگاه]]</f>
        <v>آریا پخش فردوس قنبریان</v>
      </c>
      <c r="E698" s="1">
        <v>1333283</v>
      </c>
      <c r="F698">
        <f>[1]!جدول1[[#This Row],[تعداد فروش]]</f>
        <v>0</v>
      </c>
      <c r="G698">
        <f>[1]!جدول1[[#This Row],[قیمت خرید ]]</f>
        <v>1072320</v>
      </c>
      <c r="H698" t="str">
        <f>[1]!جدول1[[#This Row],[واحد شمارش]]</f>
        <v>کارتن</v>
      </c>
      <c r="I698">
        <f>[1]!جدول1[[#This Row],[تعداد در بسته ]]</f>
        <v>1</v>
      </c>
      <c r="J698" t="str">
        <f>[1]!جدول1[[#This Row],[واحد شمارش بسته ]]</f>
        <v>بسته</v>
      </c>
      <c r="K698" s="1">
        <v>1333283</v>
      </c>
      <c r="L698">
        <f>[1]!جدول1[[#This Row],[درصد تخفیف]]</f>
        <v>0</v>
      </c>
      <c r="M698">
        <f>[1]!جدول1[[#This Row],[تعداد موجودی کالا]]</f>
        <v>19</v>
      </c>
      <c r="N698" t="str">
        <f>[1]!جدول1[[#This Row],[توضیحات محصول]]</f>
        <v>قیمت مصرف کننده  1,500,000 ریال می با شد که سود خرید شما از این محصول مبلغ 166,718 معادل %13 می باشد</v>
      </c>
    </row>
    <row r="699" spans="1:14" x14ac:dyDescent="0.25">
      <c r="A699" t="str">
        <f>[1]!جدول1[[#This Row],[نام محصول]]</f>
        <v>بادام زمینی سرکه جعبه جدید12ع</v>
      </c>
      <c r="B699" t="str">
        <f>[1]!جدول1[[#This Row],[کد اختصاصی کالا (بارکد)]]</f>
        <v>10778</v>
      </c>
      <c r="C699" t="str">
        <f>[1]!جدول1[[#This Row],[گروه محصول]]</f>
        <v>متفرقه چی توز</v>
      </c>
      <c r="D699" t="str">
        <f>[1]!جدول1[[#This Row],[فروشگاه]]</f>
        <v>آریا پخش فردوس قنبریان</v>
      </c>
      <c r="E699" s="1">
        <v>1226620</v>
      </c>
      <c r="F699">
        <f>[1]!جدول1[[#This Row],[تعداد فروش]]</f>
        <v>0</v>
      </c>
      <c r="G699">
        <f>[1]!جدول1[[#This Row],[قیمت خرید ]]</f>
        <v>1072320</v>
      </c>
      <c r="H699" t="str">
        <f>[1]!جدول1[[#This Row],[واحد شمارش]]</f>
        <v>کارتن</v>
      </c>
      <c r="I699">
        <f>[1]!جدول1[[#This Row],[تعداد در بسته ]]</f>
        <v>1</v>
      </c>
      <c r="J699" t="str">
        <f>[1]!جدول1[[#This Row],[واحد شمارش بسته ]]</f>
        <v>بسته</v>
      </c>
      <c r="K699" s="1">
        <v>1226620</v>
      </c>
      <c r="L699">
        <f>[1]!جدول1[[#This Row],[درصد تخفیف]]</f>
        <v>0</v>
      </c>
      <c r="M699">
        <f>[1]!جدول1[[#This Row],[تعداد موجودی کالا]]</f>
        <v>0</v>
      </c>
      <c r="N699" t="str">
        <f>[1]!جدول1[[#This Row],[توضیحات محصول]]</f>
        <v>قیمت مصرف کننده  1,500,000 ریال می با شد که سود خرید شما از این محصول مبلغ 273,380 معادل %22 می باشد</v>
      </c>
    </row>
    <row r="700" spans="1:14" x14ac:dyDescent="0.25">
      <c r="A700" t="str">
        <f>[1]!جدول1[[#This Row],[نام محصول]]</f>
        <v>چی توز مغز تخمه افتابگردان بسته12ع</v>
      </c>
      <c r="B700" t="str">
        <f>[1]!جدول1[[#This Row],[کد اختصاصی کالا (بارکد)]]</f>
        <v>10779</v>
      </c>
      <c r="C700" t="str">
        <f>[1]!جدول1[[#This Row],[گروه محصول]]</f>
        <v>متفرقه چی توز</v>
      </c>
      <c r="D700" t="str">
        <f>[1]!جدول1[[#This Row],[فروشگاه]]</f>
        <v>آریا پخش فردوس قنبریان</v>
      </c>
      <c r="E700" s="1">
        <v>551072</v>
      </c>
      <c r="F700">
        <f>[1]!جدول1[[#This Row],[تعداد فروش]]</f>
        <v>0</v>
      </c>
      <c r="G700">
        <f>[1]!جدول1[[#This Row],[قیمت خرید ]]</f>
        <v>0</v>
      </c>
      <c r="H700" t="str">
        <f>[1]!جدول1[[#This Row],[واحد شمارش]]</f>
        <v>کارتن</v>
      </c>
      <c r="I700">
        <f>[1]!جدول1[[#This Row],[تعداد در بسته ]]</f>
        <v>12</v>
      </c>
      <c r="J700" t="str">
        <f>[1]!جدول1[[#This Row],[واحد شمارش بسته ]]</f>
        <v>عدد</v>
      </c>
      <c r="K700" s="1">
        <v>6612869</v>
      </c>
      <c r="L700">
        <f>[1]!جدول1[[#This Row],[درصد تخفیف]]</f>
        <v>0</v>
      </c>
      <c r="M700">
        <f>[1]!جدول1[[#This Row],[تعداد موجودی کالا]]</f>
        <v>34</v>
      </c>
      <c r="N700" t="str">
        <f>[1]!جدول1[[#This Row],[توضیحات محصول]]</f>
        <v>قیمت مصرف کننده  676,000 ریال می با شد که سود خرید شما از این محصول مبلغ 124,928 معادل %23 می باشد</v>
      </c>
    </row>
    <row r="701" spans="1:14" x14ac:dyDescent="0.25">
      <c r="A701" t="str">
        <f>[1]!جدول1[[#This Row],[نام محصول]]</f>
        <v>پتی مانژ 125g36 وانیل 8000ف#</v>
      </c>
      <c r="B701" t="str">
        <f>[1]!جدول1[[#This Row],[کد اختصاصی کالا (بارکد)]]</f>
        <v>10780</v>
      </c>
      <c r="C701" t="str">
        <f>[1]!جدول1[[#This Row],[گروه محصول]]</f>
        <v>بیسکویت شیرین عسل</v>
      </c>
      <c r="D701" t="str">
        <f>[1]!جدول1[[#This Row],[فروشگاه]]</f>
        <v>آریا پخش فردوس قنبریان</v>
      </c>
      <c r="E701" s="1">
        <v>64322</v>
      </c>
      <c r="F701">
        <f>[1]!جدول1[[#This Row],[تعداد فروش]]</f>
        <v>144</v>
      </c>
      <c r="G701">
        <f>[1]!جدول1[[#This Row],[قیمت خرید ]]</f>
        <v>52854</v>
      </c>
      <c r="H701" t="str">
        <f>[1]!جدول1[[#This Row],[واحد شمارش]]</f>
        <v>کارتن</v>
      </c>
      <c r="I701">
        <f>[1]!جدول1[[#This Row],[تعداد در بسته ]]</f>
        <v>36</v>
      </c>
      <c r="J701" t="str">
        <f>[1]!جدول1[[#This Row],[واحد شمارش بسته ]]</f>
        <v>عدد</v>
      </c>
      <c r="K701" s="1">
        <v>2315580</v>
      </c>
      <c r="L701">
        <f>[1]!جدول1[[#This Row],[درصد تخفیف]]</f>
        <v>0</v>
      </c>
      <c r="M701">
        <f>[1]!جدول1[[#This Row],[تعداد موجودی کالا]]</f>
        <v>2333</v>
      </c>
      <c r="N701" t="str">
        <f>[1]!جدول1[[#This Row],[توضیحات محصول]]</f>
        <v>قیمت مصرف کننده  80,000 ریال می با شد که سود خرید شما از این محصول مبلغ 15,678 معادل %24 می باشد</v>
      </c>
    </row>
    <row r="702" spans="1:14" x14ac:dyDescent="0.25">
      <c r="A702" t="str">
        <f>[1]!جدول1[[#This Row],[نام محصول]]</f>
        <v>* بیسکویت پتی بور گندمین60ع3000</v>
      </c>
      <c r="B702" t="str">
        <f>[1]!جدول1[[#This Row],[کد اختصاصی کالا (بارکد)]]</f>
        <v>10781</v>
      </c>
      <c r="C702" t="str">
        <f>[1]!جدول1[[#This Row],[گروه محصول]]</f>
        <v>بیسکویت شیرین عسل</v>
      </c>
      <c r="D702" t="str">
        <f>[1]!جدول1[[#This Row],[فروشگاه]]</f>
        <v>آریا پخش فردوس قنبریان</v>
      </c>
      <c r="E702" s="1">
        <v>22681</v>
      </c>
      <c r="F702">
        <f>[1]!جدول1[[#This Row],[تعداد فروش]]</f>
        <v>60</v>
      </c>
      <c r="G702">
        <f>[1]!جدول1[[#This Row],[قیمت خرید ]]</f>
        <v>18875</v>
      </c>
      <c r="H702" t="str">
        <f>[1]!جدول1[[#This Row],[واحد شمارش]]</f>
        <v>کارتن</v>
      </c>
      <c r="I702">
        <f>[1]!جدول1[[#This Row],[تعداد در بسته ]]</f>
        <v>60</v>
      </c>
      <c r="J702" t="str">
        <f>[1]!جدول1[[#This Row],[واحد شمارش بسته ]]</f>
        <v>عدد</v>
      </c>
      <c r="K702" s="1">
        <v>1360835</v>
      </c>
      <c r="L702">
        <f>[1]!جدول1[[#This Row],[درصد تخفیف]]</f>
        <v>0</v>
      </c>
      <c r="M702">
        <f>[1]!جدول1[[#This Row],[تعداد موجودی کالا]]</f>
        <v>3101</v>
      </c>
      <c r="N702" t="str">
        <f>[1]!جدول1[[#This Row],[توضیحات محصول]]</f>
        <v>قیمت مصرف کننده  30,000 ریال می با شد که سود خرید شما از این محصول مبلغ 7,319 معادل %32 می باشد</v>
      </c>
    </row>
    <row r="703" spans="1:14" x14ac:dyDescent="0.25">
      <c r="A703" t="str">
        <f>[1]!جدول1[[#This Row],[نام محصول]]</f>
        <v>نوشیدنی گازدار پرسیس شیشه 200cc لیموگل سرخ25000ف</v>
      </c>
      <c r="B703" t="str">
        <f>[1]!جدول1[[#This Row],[کد اختصاصی کالا (بارکد)]]</f>
        <v>10782</v>
      </c>
      <c r="C703" t="str">
        <f>[1]!جدول1[[#This Row],[گروه محصول]]</f>
        <v>تخم شربتی</v>
      </c>
      <c r="D703" t="str">
        <f>[1]!جدول1[[#This Row],[فروشگاه]]</f>
        <v>سن ایچ پخش شرکا</v>
      </c>
      <c r="E703" s="1">
        <v>185313</v>
      </c>
      <c r="F703">
        <f>[1]!جدول1[[#This Row],[تعداد فروش]]</f>
        <v>0</v>
      </c>
      <c r="G703">
        <f>[1]!جدول1[[#This Row],[قیمت خرید ]]</f>
        <v>202972</v>
      </c>
      <c r="H703" t="str">
        <f>[1]!جدول1[[#This Row],[واحد شمارش]]</f>
        <v>شل</v>
      </c>
      <c r="I703">
        <f>[1]!جدول1[[#This Row],[تعداد در بسته ]]</f>
        <v>12</v>
      </c>
      <c r="J703" t="str">
        <f>[1]!جدول1[[#This Row],[واحد شمارش بسته ]]</f>
        <v>عدد</v>
      </c>
      <c r="K703" s="1">
        <v>2223761</v>
      </c>
      <c r="L703">
        <f>[1]!جدول1[[#This Row],[درصد تخفیف]]</f>
        <v>0</v>
      </c>
      <c r="M703">
        <f>[1]!جدول1[[#This Row],[تعداد موجودی کالا]]</f>
        <v>0</v>
      </c>
      <c r="N703" t="str">
        <f>[1]!جدول1[[#This Row],[توضیحات محصول]]</f>
        <v>قیمت مصرف کننده  250,000 ریال می با شد که سود خرید شما از این محصول مبلغ 64,687 معادل %35 می باشد</v>
      </c>
    </row>
    <row r="704" spans="1:14" x14ac:dyDescent="0.25">
      <c r="A704" t="str">
        <f>[1]!جدول1[[#This Row],[نام محصول]]</f>
        <v xml:space="preserve">* ابنبات مینی راپ ترش کولا 3000 گرم </v>
      </c>
      <c r="B704" t="str">
        <f>[1]!جدول1[[#This Row],[کد اختصاصی کالا (بارکد)]]</f>
        <v>10783</v>
      </c>
      <c r="C704" t="str">
        <f>[1]!جدول1[[#This Row],[گروه محصول]]</f>
        <v>آبنبات شیرین عسل</v>
      </c>
      <c r="D704" t="str">
        <f>[1]!جدول1[[#This Row],[فروشگاه]]</f>
        <v>آریا پخش فردوس قنبریان</v>
      </c>
      <c r="E704" s="1">
        <v>2283899</v>
      </c>
      <c r="F704">
        <f>[1]!جدول1[[#This Row],[تعداد فروش]]</f>
        <v>0</v>
      </c>
      <c r="G704">
        <f>[1]!جدول1[[#This Row],[قیمت خرید ]]</f>
        <v>2003400</v>
      </c>
      <c r="H704" t="str">
        <f>[1]!جدول1[[#This Row],[واحد شمارش]]</f>
        <v>کارتن</v>
      </c>
      <c r="I704">
        <f>[1]!جدول1[[#This Row],[تعداد در بسته ]]</f>
        <v>2</v>
      </c>
      <c r="J704" t="str">
        <f>[1]!جدول1[[#This Row],[واحد شمارش بسته ]]</f>
        <v>بسته</v>
      </c>
      <c r="K704" s="1">
        <v>4567798</v>
      </c>
      <c r="L704">
        <f>[1]!جدول1[[#This Row],[درصد تخفیف]]</f>
        <v>0</v>
      </c>
      <c r="M704">
        <f>[1]!جدول1[[#This Row],[تعداد موجودی کالا]]</f>
        <v>12</v>
      </c>
      <c r="N704" t="str">
        <f>[1]!جدول1[[#This Row],[توضیحات محصول]]</f>
        <v>قیمت مصرف کننده  2,700,000 ریال می با شد که سود خرید شما از این محصول مبلغ 416,101 معادل %18 می باشد</v>
      </c>
    </row>
    <row r="705" spans="1:14" x14ac:dyDescent="0.25">
      <c r="A705" t="str">
        <f>[1]!جدول1[[#This Row],[نام محصول]]</f>
        <v>* تافی میوه ای مغزدار دورنگ 3000گرم #</v>
      </c>
      <c r="B705" t="str">
        <f>[1]!جدول1[[#This Row],[کد اختصاصی کالا (بارکد)]]</f>
        <v>10784</v>
      </c>
      <c r="C705" t="str">
        <f>[1]!جدول1[[#This Row],[گروه محصول]]</f>
        <v>تافی شیرین عسل</v>
      </c>
      <c r="D705" t="str">
        <f>[1]!جدول1[[#This Row],[فروشگاه]]</f>
        <v>آریا پخش فردوس قنبریان</v>
      </c>
      <c r="E705" s="1">
        <v>2830546</v>
      </c>
      <c r="F705">
        <f>[1]!جدول1[[#This Row],[تعداد فروش]]</f>
        <v>3</v>
      </c>
      <c r="G705">
        <f>[1]!جدول1[[#This Row],[قیمت خرید ]]</f>
        <v>2461320</v>
      </c>
      <c r="H705" t="str">
        <f>[1]!جدول1[[#This Row],[واحد شمارش]]</f>
        <v>کارتن</v>
      </c>
      <c r="I705">
        <f>[1]!جدول1[[#This Row],[تعداد در بسته ]]</f>
        <v>2</v>
      </c>
      <c r="J705" t="str">
        <f>[1]!جدول1[[#This Row],[واحد شمارش بسته ]]</f>
        <v>بسته</v>
      </c>
      <c r="K705" s="1">
        <v>5661093</v>
      </c>
      <c r="L705">
        <f>[1]!جدول1[[#This Row],[درصد تخفیف]]</f>
        <v>0</v>
      </c>
      <c r="M705">
        <f>[1]!جدول1[[#This Row],[تعداد موجودی کالا]]</f>
        <v>61.65</v>
      </c>
      <c r="N705" t="str">
        <f>[1]!جدول1[[#This Row],[توضیحات محصول]]</f>
        <v>قیمت مصرف کننده  3,300,000 ریال می با شد که سود خرید شما از این محصول مبلغ 469,454 معادل %17 می باشد</v>
      </c>
    </row>
    <row r="706" spans="1:14" x14ac:dyDescent="0.25">
      <c r="A706" t="str">
        <f>[1]!جدول1[[#This Row],[نام محصول]]</f>
        <v>* تافی رورو بادام زمینی کریستال 45000ف#</v>
      </c>
      <c r="B706" t="str">
        <f>[1]!جدول1[[#This Row],[کد اختصاصی کالا (بارکد)]]</f>
        <v>10785</v>
      </c>
      <c r="C706" t="str">
        <f>[1]!جدول1[[#This Row],[گروه محصول]]</f>
        <v>تافی شیرین عسل</v>
      </c>
      <c r="D706" t="str">
        <f>[1]!جدول1[[#This Row],[فروشگاه]]</f>
        <v>آریا پخش فردوس قنبریان</v>
      </c>
      <c r="E706" s="1">
        <v>394826</v>
      </c>
      <c r="F706">
        <f>[1]!جدول1[[#This Row],[تعداد فروش]]</f>
        <v>42</v>
      </c>
      <c r="G706">
        <f>[1]!جدول1[[#This Row],[قیمت خرید ]]</f>
        <v>334960</v>
      </c>
      <c r="H706" t="str">
        <f>[1]!جدول1[[#This Row],[واحد شمارش]]</f>
        <v>کارتن</v>
      </c>
      <c r="I706">
        <f>[1]!جدول1[[#This Row],[تعداد در بسته ]]</f>
        <v>6</v>
      </c>
      <c r="J706" t="str">
        <f>[1]!جدول1[[#This Row],[واحد شمارش بسته ]]</f>
        <v>عدد</v>
      </c>
      <c r="K706" s="1">
        <v>2368956</v>
      </c>
      <c r="L706">
        <f>[1]!جدول1[[#This Row],[درصد تخفیف]]</f>
        <v>0</v>
      </c>
      <c r="M706">
        <f>[1]!جدول1[[#This Row],[تعداد موجودی کالا]]</f>
        <v>8</v>
      </c>
      <c r="N706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707" spans="1:14" x14ac:dyDescent="0.25">
      <c r="A707" t="str">
        <f>[1]!جدول1[[#This Row],[نام محصول]]</f>
        <v>تافی ملیکی موو شیری 3000گرم330000ف</v>
      </c>
      <c r="B707" t="str">
        <f>[1]!جدول1[[#This Row],[کد اختصاصی کالا (بارکد)]]</f>
        <v>10786</v>
      </c>
      <c r="C707" t="str">
        <f>[1]!جدول1[[#This Row],[گروه محصول]]</f>
        <v>تافی شیرین عسل</v>
      </c>
      <c r="D707" t="str">
        <f>[1]!جدول1[[#This Row],[فروشگاه]]</f>
        <v>آریا پخش فردوس قنبریان</v>
      </c>
      <c r="E707" s="1">
        <v>2889377</v>
      </c>
      <c r="F707">
        <f>[1]!جدول1[[#This Row],[تعداد فروش]]</f>
        <v>41</v>
      </c>
      <c r="G707">
        <f>[1]!جدول1[[#This Row],[قیمت خرید ]]</f>
        <v>2448600</v>
      </c>
      <c r="H707" t="str">
        <f>[1]!جدول1[[#This Row],[واحد شمارش]]</f>
        <v>کارتن</v>
      </c>
      <c r="I707">
        <f>[1]!جدول1[[#This Row],[تعداد در بسته ]]</f>
        <v>4</v>
      </c>
      <c r="J707" t="str">
        <f>[1]!جدول1[[#This Row],[واحد شمارش بسته ]]</f>
        <v>عدد</v>
      </c>
      <c r="K707" s="1">
        <v>11557508</v>
      </c>
      <c r="L707">
        <f>[1]!جدول1[[#This Row],[درصد تخفیف]]</f>
        <v>0</v>
      </c>
      <c r="M707">
        <f>[1]!جدول1[[#This Row],[تعداد موجودی کالا]]</f>
        <v>52</v>
      </c>
      <c r="N707" t="str">
        <f>[1]!جدول1[[#This Row],[توضیحات محصول]]</f>
        <v>قیمت مصرف کننده  3,300,000 ریال می با شد که سود خرید شما از این محصول مبلغ 410,623 معادل %14 می باشد</v>
      </c>
    </row>
    <row r="708" spans="1:14" x14ac:dyDescent="0.25">
      <c r="A708" t="str">
        <f>[1]!جدول1[[#This Row],[نام محصول]]</f>
        <v>تافی گلدن نانی فندق 3000گرم330000ف</v>
      </c>
      <c r="B708" t="str">
        <f>[1]!جدول1[[#This Row],[کد اختصاصی کالا (بارکد)]]</f>
        <v>10787</v>
      </c>
      <c r="C708" t="str">
        <f>[1]!جدول1[[#This Row],[گروه محصول]]</f>
        <v>تافی شیرین عسل</v>
      </c>
      <c r="D708" t="str">
        <f>[1]!جدول1[[#This Row],[فروشگاه]]</f>
        <v>آریا پخش فردوس قنبریان</v>
      </c>
      <c r="E708" s="1">
        <v>2852029</v>
      </c>
      <c r="F708">
        <f>[1]!جدول1[[#This Row],[تعداد فروش]]</f>
        <v>29</v>
      </c>
      <c r="G708">
        <f>[1]!جدول1[[#This Row],[قیمت خرید ]]</f>
        <v>2226000</v>
      </c>
      <c r="H708" t="str">
        <f>[1]!جدول1[[#This Row],[واحد شمارش]]</f>
        <v>کارتن</v>
      </c>
      <c r="I708">
        <f>[1]!جدول1[[#This Row],[تعداد در بسته ]]</f>
        <v>4</v>
      </c>
      <c r="J708" t="str">
        <f>[1]!جدول1[[#This Row],[واحد شمارش بسته ]]</f>
        <v>بسته</v>
      </c>
      <c r="K708" s="1">
        <v>11408114</v>
      </c>
      <c r="L708">
        <f>[1]!جدول1[[#This Row],[درصد تخفیف]]</f>
        <v>0</v>
      </c>
      <c r="M708">
        <f>[1]!جدول1[[#This Row],[تعداد موجودی کالا]]</f>
        <v>0</v>
      </c>
      <c r="N708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709" spans="1:14" x14ac:dyDescent="0.25">
      <c r="A709" t="str">
        <f>[1]!جدول1[[#This Row],[نام محصول]]</f>
        <v>تافی گلدن نانی سفید کره ای3000گرم #</v>
      </c>
      <c r="B709" t="str">
        <f>[1]!جدول1[[#This Row],[کد اختصاصی کالا (بارکد)]]</f>
        <v>10788</v>
      </c>
      <c r="C709" t="str">
        <f>[1]!جدول1[[#This Row],[گروه محصول]]</f>
        <v>تافی شیرین عسل</v>
      </c>
      <c r="D709" t="str">
        <f>[1]!جدول1[[#This Row],[فروشگاه]]</f>
        <v>آریا پخش فردوس قنبریان</v>
      </c>
      <c r="E709" s="1">
        <v>2852029</v>
      </c>
      <c r="F709">
        <f>[1]!جدول1[[#This Row],[تعداد فروش]]</f>
        <v>94</v>
      </c>
      <c r="G709">
        <f>[1]!جدول1[[#This Row],[قیمت خرید ]]</f>
        <v>1780800</v>
      </c>
      <c r="H709" t="str">
        <f>[1]!جدول1[[#This Row],[واحد شمارش]]</f>
        <v>کارتن</v>
      </c>
      <c r="I709">
        <f>[1]!جدول1[[#This Row],[تعداد در بسته ]]</f>
        <v>4</v>
      </c>
      <c r="J709" t="str">
        <f>[1]!جدول1[[#This Row],[واحد شمارش بسته ]]</f>
        <v>بسته</v>
      </c>
      <c r="K709" s="1">
        <v>11408114</v>
      </c>
      <c r="L709">
        <f>[1]!جدول1[[#This Row],[درصد تخفیف]]</f>
        <v>0</v>
      </c>
      <c r="M709">
        <f>[1]!جدول1[[#This Row],[تعداد موجودی کالا]]</f>
        <v>32</v>
      </c>
      <c r="N709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710" spans="1:14" x14ac:dyDescent="0.25">
      <c r="A710" t="str">
        <f>[1]!جدول1[[#This Row],[نام محصول]]</f>
        <v xml:space="preserve">تافی روکشدار بیتر با مغزکاکائو کارانانی 3000گرم </v>
      </c>
      <c r="B710" t="str">
        <f>[1]!جدول1[[#This Row],[کد اختصاصی کالا (بارکد)]]</f>
        <v>10789</v>
      </c>
      <c r="C710" t="str">
        <f>[1]!جدول1[[#This Row],[گروه محصول]]</f>
        <v>تافی شیرین عسل</v>
      </c>
      <c r="D710" t="str">
        <f>[1]!جدول1[[#This Row],[فروشگاه]]</f>
        <v>آریا پخش فردوس قنبریان</v>
      </c>
      <c r="E710" s="1">
        <v>3552736</v>
      </c>
      <c r="F710">
        <f>[1]!جدول1[[#This Row],[تعداد فروش]]</f>
        <v>76</v>
      </c>
      <c r="G710">
        <f>[1]!جدول1[[#This Row],[قیمت خرید ]]</f>
        <v>3116400</v>
      </c>
      <c r="H710" t="str">
        <f>[1]!جدول1[[#This Row],[واحد شمارش]]</f>
        <v>کارتن</v>
      </c>
      <c r="I710">
        <f>[1]!جدول1[[#This Row],[تعداد در بسته ]]</f>
        <v>4</v>
      </c>
      <c r="J710" t="str">
        <f>[1]!جدول1[[#This Row],[واحد شمارش بسته ]]</f>
        <v>بسته</v>
      </c>
      <c r="K710" s="1">
        <v>14210942</v>
      </c>
      <c r="L710">
        <f>[1]!جدول1[[#This Row],[درصد تخفیف]]</f>
        <v>0</v>
      </c>
      <c r="M710">
        <f>[1]!جدول1[[#This Row],[تعداد موجودی کالا]]</f>
        <v>120</v>
      </c>
      <c r="N710" t="str">
        <f>[1]!جدول1[[#This Row],[توضیحات محصول]]</f>
        <v>قیمت مصرف کننده  4,000,000 ریال می با شد که سود خرید شما از این محصول مبلغ 447,264 معادل %13 می باشد</v>
      </c>
    </row>
    <row r="711" spans="1:14" x14ac:dyDescent="0.25">
      <c r="A711" t="str">
        <f>[1]!جدول1[[#This Row],[نام محصول]]</f>
        <v>تافی ملیکی موو کاکائو 3000گرم420ف</v>
      </c>
      <c r="B711" t="str">
        <f>[1]!جدول1[[#This Row],[کد اختصاصی کالا (بارکد)]]</f>
        <v>10790</v>
      </c>
      <c r="C711" t="str">
        <f>[1]!جدول1[[#This Row],[گروه محصول]]</f>
        <v>تافی شیرین عسل</v>
      </c>
      <c r="D711" t="str">
        <f>[1]!جدول1[[#This Row],[فروشگاه]]</f>
        <v>آریا پخش فردوس قنبریان</v>
      </c>
      <c r="E711" s="1">
        <v>3552736</v>
      </c>
      <c r="F711">
        <f>[1]!جدول1[[#This Row],[تعداد فروش]]</f>
        <v>21</v>
      </c>
      <c r="G711">
        <f>[1]!جدول1[[#This Row],[قیمت خرید ]]</f>
        <v>3116400</v>
      </c>
      <c r="H711" t="str">
        <f>[1]!جدول1[[#This Row],[واحد شمارش]]</f>
        <v>کارتن</v>
      </c>
      <c r="I711">
        <f>[1]!جدول1[[#This Row],[تعداد در بسته ]]</f>
        <v>4</v>
      </c>
      <c r="J711" t="str">
        <f>[1]!جدول1[[#This Row],[واحد شمارش بسته ]]</f>
        <v>بسته</v>
      </c>
      <c r="K711" s="1">
        <v>14210942</v>
      </c>
      <c r="L711">
        <f>[1]!جدول1[[#This Row],[درصد تخفیف]]</f>
        <v>0</v>
      </c>
      <c r="M711">
        <f>[1]!جدول1[[#This Row],[تعداد موجودی کالا]]</f>
        <v>71</v>
      </c>
      <c r="N711" t="str">
        <f>[1]!جدول1[[#This Row],[توضیحات محصول]]</f>
        <v>قیمت مصرف کننده  4,000,000 ریال می با شد که سود خرید شما از این محصول مبلغ 447,264 معادل %13 می باشد</v>
      </c>
    </row>
    <row r="712" spans="1:14" x14ac:dyDescent="0.25">
      <c r="A712" t="str">
        <f>[1]!جدول1[[#This Row],[نام محصول]]</f>
        <v>تافی ملیکی موو نارگیل3000گرم3300000ف</v>
      </c>
      <c r="B712" t="str">
        <f>[1]!جدول1[[#This Row],[کد اختصاصی کالا (بارکد)]]</f>
        <v>10791</v>
      </c>
      <c r="C712" t="str">
        <f>[1]!جدول1[[#This Row],[گروه محصول]]</f>
        <v>تافی شیرین عسل</v>
      </c>
      <c r="D712" t="str">
        <f>[1]!جدول1[[#This Row],[فروشگاه]]</f>
        <v>آریا پخش فردوس قنبریان</v>
      </c>
      <c r="E712" s="1">
        <v>2852029</v>
      </c>
      <c r="F712">
        <f>[1]!جدول1[[#This Row],[تعداد فروش]]</f>
        <v>12</v>
      </c>
      <c r="G712">
        <f>[1]!جدول1[[#This Row],[قیمت خرید ]]</f>
        <v>1780800</v>
      </c>
      <c r="H712" t="str">
        <f>[1]!جدول1[[#This Row],[واحد شمارش]]</f>
        <v>کارتن</v>
      </c>
      <c r="I712">
        <f>[1]!جدول1[[#This Row],[تعداد در بسته ]]</f>
        <v>4</v>
      </c>
      <c r="J712" t="str">
        <f>[1]!جدول1[[#This Row],[واحد شمارش بسته ]]</f>
        <v>بسته</v>
      </c>
      <c r="K712" s="1">
        <v>11408114</v>
      </c>
      <c r="L712">
        <f>[1]!جدول1[[#This Row],[درصد تخفیف]]</f>
        <v>0</v>
      </c>
      <c r="M712">
        <f>[1]!جدول1[[#This Row],[تعداد موجودی کالا]]</f>
        <v>41</v>
      </c>
      <c r="N712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713" spans="1:14" x14ac:dyDescent="0.25">
      <c r="A713" t="str">
        <f>[1]!جدول1[[#This Row],[نام محصول]]</f>
        <v>تافی ملیکی موو قهوه3000گرم نداریم</v>
      </c>
      <c r="B713" t="str">
        <f>[1]!جدول1[[#This Row],[کد اختصاصی کالا (بارکد)]]</f>
        <v>10792</v>
      </c>
      <c r="C713" t="str">
        <f>[1]!جدول1[[#This Row],[گروه محصول]]</f>
        <v>تافی شیرین عسل</v>
      </c>
      <c r="D713" t="str">
        <f>[1]!جدول1[[#This Row],[فروشگاه]]</f>
        <v>آریا پخش فردوس قنبریان</v>
      </c>
      <c r="E713" s="1">
        <v>2889377</v>
      </c>
      <c r="F713">
        <f>[1]!جدول1[[#This Row],[تعداد فروش]]</f>
        <v>15</v>
      </c>
      <c r="G713">
        <f>[1]!جدول1[[#This Row],[قیمت خرید ]]</f>
        <v>2448600</v>
      </c>
      <c r="H713" t="str">
        <f>[1]!جدول1[[#This Row],[واحد شمارش]]</f>
        <v>کارتن</v>
      </c>
      <c r="I713">
        <f>[1]!جدول1[[#This Row],[تعداد در بسته ]]</f>
        <v>4</v>
      </c>
      <c r="J713" t="str">
        <f>[1]!جدول1[[#This Row],[واحد شمارش بسته ]]</f>
        <v>بسته</v>
      </c>
      <c r="K713" s="1">
        <v>11557508</v>
      </c>
      <c r="L713">
        <f>[1]!جدول1[[#This Row],[درصد تخفیف]]</f>
        <v>0</v>
      </c>
      <c r="M713">
        <f>[1]!جدول1[[#This Row],[تعداد موجودی کالا]]</f>
        <v>113</v>
      </c>
      <c r="N713" t="str">
        <f>[1]!جدول1[[#This Row],[توضیحات محصول]]</f>
        <v>قیمت مصرف کننده  3,300,000 ریال می با شد که سود خرید شما از این محصول مبلغ 410,623 معادل %14 می باشد</v>
      </c>
    </row>
    <row r="714" spans="1:14" x14ac:dyDescent="0.25">
      <c r="A714" t="str">
        <f>[1]!جدول1[[#This Row],[نام محصول]]</f>
        <v>تافی گلدن نانی قهوه3000گرم 330000ف نداریم</v>
      </c>
      <c r="B714" t="str">
        <f>[1]!جدول1[[#This Row],[کد اختصاصی کالا (بارکد)]]</f>
        <v>10793</v>
      </c>
      <c r="C714" t="str">
        <f>[1]!جدول1[[#This Row],[گروه محصول]]</f>
        <v>تافی شیرین عسل</v>
      </c>
      <c r="D714" t="str">
        <f>[1]!جدول1[[#This Row],[فروشگاه]]</f>
        <v>آریا پخش فردوس قنبریان</v>
      </c>
      <c r="E714" s="1">
        <v>2852029</v>
      </c>
      <c r="F714">
        <f>[1]!جدول1[[#This Row],[تعداد فروش]]</f>
        <v>0</v>
      </c>
      <c r="G714">
        <f>[1]!جدول1[[#This Row],[قیمت خرید ]]</f>
        <v>2448600</v>
      </c>
      <c r="H714" t="str">
        <f>[1]!جدول1[[#This Row],[واحد شمارش]]</f>
        <v>کارتن</v>
      </c>
      <c r="I714">
        <f>[1]!جدول1[[#This Row],[تعداد در بسته ]]</f>
        <v>4</v>
      </c>
      <c r="J714" t="str">
        <f>[1]!جدول1[[#This Row],[واحد شمارش بسته ]]</f>
        <v>بسته</v>
      </c>
      <c r="K714" s="1">
        <v>11408114</v>
      </c>
      <c r="L714">
        <f>[1]!جدول1[[#This Row],[درصد تخفیف]]</f>
        <v>0</v>
      </c>
      <c r="M714">
        <f>[1]!جدول1[[#This Row],[تعداد موجودی کالا]]</f>
        <v>10</v>
      </c>
      <c r="N714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715" spans="1:14" x14ac:dyDescent="0.25">
      <c r="A715" t="str">
        <f>[1]!جدول1[[#This Row],[نام محصول]]</f>
        <v>* شیرینی کره ای تی تایم 4500</v>
      </c>
      <c r="B715" t="str">
        <f>[1]!جدول1[[#This Row],[کد اختصاصی کالا (بارکد)]]</f>
        <v>10794</v>
      </c>
      <c r="C715" t="str">
        <f>[1]!جدول1[[#This Row],[گروه محصول]]</f>
        <v>بیسکویت شیرین عسل</v>
      </c>
      <c r="D715" t="str">
        <f>[1]!جدول1[[#This Row],[فروشگاه]]</f>
        <v>آریا پخش فردوس قنبریان</v>
      </c>
      <c r="E715" s="1">
        <v>39494</v>
      </c>
      <c r="F715">
        <f>[1]!جدول1[[#This Row],[تعداد فروش]]</f>
        <v>40</v>
      </c>
      <c r="G715">
        <f>[1]!جدول1[[#This Row],[قیمت خرید ]]</f>
        <v>33496</v>
      </c>
      <c r="H715" t="str">
        <f>[1]!جدول1[[#This Row],[واحد شمارش]]</f>
        <v>کارتن</v>
      </c>
      <c r="I715">
        <f>[1]!جدول1[[#This Row],[تعداد در بسته ]]</f>
        <v>40</v>
      </c>
      <c r="J715" t="str">
        <f>[1]!جدول1[[#This Row],[واحد شمارش بسته ]]</f>
        <v>عدد</v>
      </c>
      <c r="K715" s="1">
        <v>1579776</v>
      </c>
      <c r="L715">
        <f>[1]!جدول1[[#This Row],[درصد تخفیف]]</f>
        <v>0</v>
      </c>
      <c r="M715">
        <f>[1]!جدول1[[#This Row],[تعداد موجودی کالا]]</f>
        <v>600</v>
      </c>
      <c r="N715" t="str">
        <f>[1]!جدول1[[#This Row],[توضیحات محصول]]</f>
        <v>قیمت مصرف کننده  45,000 ریال می با شد که سود خرید شما از این محصول مبلغ 5,506 معادل %14 می باشد</v>
      </c>
    </row>
    <row r="716" spans="1:14" x14ac:dyDescent="0.25">
      <c r="A716" t="str">
        <f>[1]!جدول1[[#This Row],[نام محصول]]</f>
        <v>بیسکویت های بای خرما90عدد2500ف</v>
      </c>
      <c r="B716" t="str">
        <f>[1]!جدول1[[#This Row],[کد اختصاصی کالا (بارکد)]]</f>
        <v>10795</v>
      </c>
      <c r="C716" t="str">
        <f>[1]!جدول1[[#This Row],[گروه محصول]]</f>
        <v>بیسکویت شیرین عسل</v>
      </c>
      <c r="D716" t="str">
        <f>[1]!جدول1[[#This Row],[فروشگاه]]</f>
        <v>آریا پخش فردوس قنبریان</v>
      </c>
      <c r="E716" s="1">
        <v>21922</v>
      </c>
      <c r="F716">
        <f>[1]!جدول1[[#This Row],[تعداد فروش]]</f>
        <v>2340</v>
      </c>
      <c r="G716">
        <f>[1]!جدول1[[#This Row],[قیمت خرید ]]</f>
        <v>14840</v>
      </c>
      <c r="H716" t="str">
        <f>[1]!جدول1[[#This Row],[واحد شمارش]]</f>
        <v>کارتن</v>
      </c>
      <c r="I716">
        <f>[1]!جدول1[[#This Row],[تعداد در بسته ]]</f>
        <v>90</v>
      </c>
      <c r="J716" t="str">
        <f>[1]!جدول1[[#This Row],[واحد شمارش بسته ]]</f>
        <v>عدد</v>
      </c>
      <c r="K716" s="1">
        <v>1973000</v>
      </c>
      <c r="L716">
        <f>[1]!جدول1[[#This Row],[درصد تخفیف]]</f>
        <v>0</v>
      </c>
      <c r="M716">
        <f>[1]!جدول1[[#This Row],[تعداد موجودی کالا]]</f>
        <v>52711</v>
      </c>
      <c r="N716" t="str">
        <f>[1]!جدول1[[#This Row],[توضیحات محصول]]</f>
        <v>قیمت مصرف کننده  25,000 ریال می با شد که سود خرید شما از این محصول مبلغ 3,078 معادل %14 می باشد</v>
      </c>
    </row>
    <row r="717" spans="1:14" x14ac:dyDescent="0.25">
      <c r="A717" t="str">
        <f>[1]!جدول1[[#This Row],[نام محصول]]</f>
        <v>پاستیل ظرفی پروانه 60000ف</v>
      </c>
      <c r="B717" t="str">
        <f>[1]!جدول1[[#This Row],[کد اختصاصی کالا (بارکد)]]</f>
        <v>10796</v>
      </c>
      <c r="C717" t="str">
        <f>[1]!جدول1[[#This Row],[گروه محصول]]</f>
        <v>پاستیل شیرین عسل</v>
      </c>
      <c r="D717" t="str">
        <f>[1]!جدول1[[#This Row],[فروشگاه]]</f>
        <v>آریا پخش فردوس قنبریان</v>
      </c>
      <c r="E717" s="1">
        <v>453704</v>
      </c>
      <c r="F717">
        <f>[1]!جدول1[[#This Row],[تعداد فروش]]</f>
        <v>12</v>
      </c>
      <c r="G717">
        <f>[1]!جدول1[[#This Row],[قیمت خرید ]]</f>
        <v>296800</v>
      </c>
      <c r="H717" t="str">
        <f>[1]!جدول1[[#This Row],[واحد شمارش]]</f>
        <v>کارتن</v>
      </c>
      <c r="I717">
        <f>[1]!جدول1[[#This Row],[تعداد در بسته ]]</f>
        <v>12</v>
      </c>
      <c r="J717" t="str">
        <f>[1]!جدول1[[#This Row],[واحد شمارش بسته ]]</f>
        <v>عدد</v>
      </c>
      <c r="K717" s="1">
        <v>5444445</v>
      </c>
      <c r="L717">
        <f>[1]!جدول1[[#This Row],[درصد تخفیف]]</f>
        <v>0</v>
      </c>
      <c r="M717">
        <f>[1]!جدول1[[#This Row],[تعداد موجودی کالا]]</f>
        <v>46</v>
      </c>
      <c r="N717" t="str">
        <f>[1]!جدول1[[#This Row],[توضیحات محصول]]</f>
        <v>قیمت مصرف کننده  600,000 ریال می با شد که سود خرید شما از این محصول مبلغ 146,296 معادل %32 می باشد</v>
      </c>
    </row>
    <row r="718" spans="1:14" x14ac:dyDescent="0.25">
      <c r="A718" t="str">
        <f>[1]!جدول1[[#This Row],[نام محصول]]</f>
        <v>بیسکویت کرمداربنفش کاکائو72ع3500ف نداریم</v>
      </c>
      <c r="B718" t="str">
        <f>[1]!جدول1[[#This Row],[کد اختصاصی کالا (بارکد)]]</f>
        <v>10797</v>
      </c>
      <c r="C718" t="str">
        <f>[1]!جدول1[[#This Row],[گروه محصول]]</f>
        <v>بیسکویت شیرین عسل</v>
      </c>
      <c r="D718" t="str">
        <f>[1]!جدول1[[#This Row],[فروشگاه]]</f>
        <v>آریا پخش فردوس قنبریان</v>
      </c>
      <c r="E718" s="1">
        <v>30736</v>
      </c>
      <c r="F718">
        <f>[1]!جدول1[[#This Row],[تعداد فروش]]</f>
        <v>0</v>
      </c>
      <c r="G718">
        <f>[1]!جدول1[[#This Row],[قیمت خرید ]]</f>
        <v>22260</v>
      </c>
      <c r="H718" t="str">
        <f>[1]!جدول1[[#This Row],[واحد شمارش]]</f>
        <v>کارتن</v>
      </c>
      <c r="I718">
        <f>[1]!جدول1[[#This Row],[تعداد در بسته ]]</f>
        <v>72</v>
      </c>
      <c r="J718" t="str">
        <f>[1]!جدول1[[#This Row],[واحد شمارش بسته ]]</f>
        <v>عدد</v>
      </c>
      <c r="K718" s="1">
        <v>2213014</v>
      </c>
      <c r="L718">
        <f>[1]!جدول1[[#This Row],[درصد تخفیف]]</f>
        <v>0</v>
      </c>
      <c r="M718">
        <f>[1]!جدول1[[#This Row],[تعداد موجودی کالا]]</f>
        <v>52</v>
      </c>
      <c r="N718" t="str">
        <f>[1]!جدول1[[#This Row],[توضیحات محصول]]</f>
        <v>قیمت مصرف کننده  35,000 ریال می با شد که سود خرید شما از این محصول مبلغ 4,264 معادل %14 می باشد</v>
      </c>
    </row>
    <row r="719" spans="1:14" x14ac:dyDescent="0.25">
      <c r="A719" t="str">
        <f>[1]!جدول1[[#This Row],[نام محصول]]</f>
        <v>بیسکویت کرمدار نارگیل48ع4ف</v>
      </c>
      <c r="B719" t="str">
        <f>[1]!جدول1[[#This Row],[کد اختصاصی کالا (بارکد)]]</f>
        <v>10798</v>
      </c>
      <c r="C719" t="str">
        <f>[1]!جدول1[[#This Row],[گروه محصول]]</f>
        <v>بیسکویت شیرین عسل</v>
      </c>
      <c r="D719" t="str">
        <f>[1]!جدول1[[#This Row],[فروشگاه]]</f>
        <v>آریا پخش فردوس قنبریان</v>
      </c>
      <c r="E719" s="1">
        <v>35087</v>
      </c>
      <c r="F719">
        <f>[1]!جدول1[[#This Row],[تعداد فروش]]</f>
        <v>0</v>
      </c>
      <c r="G719">
        <f>[1]!جدول1[[#This Row],[قیمت خرید ]]</f>
        <v>29680</v>
      </c>
      <c r="H719" t="str">
        <f>[1]!جدول1[[#This Row],[واحد شمارش]]</f>
        <v>کارتن</v>
      </c>
      <c r="I719">
        <f>[1]!جدول1[[#This Row],[تعداد در بسته ]]</f>
        <v>48</v>
      </c>
      <c r="J719" t="str">
        <f>[1]!جدول1[[#This Row],[واحد شمارش بسته ]]</f>
        <v>عدد</v>
      </c>
      <c r="K719" s="1">
        <v>1684193</v>
      </c>
      <c r="L719">
        <f>[1]!جدول1[[#This Row],[درصد تخفیف]]</f>
        <v>0</v>
      </c>
      <c r="M719">
        <f>[1]!جدول1[[#This Row],[تعداد موجودی کالا]]</f>
        <v>0</v>
      </c>
      <c r="N719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720" spans="1:14" x14ac:dyDescent="0.25">
      <c r="A720" t="str">
        <f>[1]!جدول1[[#This Row],[نام محصول]]</f>
        <v xml:space="preserve">* بیسکویت پتی مانژشیری 125گرم 36ع 10000ف </v>
      </c>
      <c r="B720" t="str">
        <f>[1]!جدول1[[#This Row],[کد اختصاصی کالا (بارکد)]]</f>
        <v>10800</v>
      </c>
      <c r="C720" t="str">
        <f>[1]!جدول1[[#This Row],[گروه محصول]]</f>
        <v>بیسکویت شیرین عسل</v>
      </c>
      <c r="D720" t="str">
        <f>[1]!جدول1[[#This Row],[فروشگاه]]</f>
        <v>آریا پخش فردوس قنبریان</v>
      </c>
      <c r="E720" s="1">
        <v>87746</v>
      </c>
      <c r="F720">
        <f>[1]!جدول1[[#This Row],[تعداد فروش]]</f>
        <v>108</v>
      </c>
      <c r="G720">
        <f>[1]!جدول1[[#This Row],[قیمت خرید ]]</f>
        <v>0</v>
      </c>
      <c r="H720" t="str">
        <f>[1]!جدول1[[#This Row],[واحد شمارش]]</f>
        <v>کارتن</v>
      </c>
      <c r="I720">
        <f>[1]!جدول1[[#This Row],[تعداد در بسته ]]</f>
        <v>36</v>
      </c>
      <c r="J720" t="str">
        <f>[1]!جدول1[[#This Row],[واحد شمارش بسته ]]</f>
        <v>عدد</v>
      </c>
      <c r="K720" s="1">
        <v>3158852</v>
      </c>
      <c r="L720">
        <f>[1]!جدول1[[#This Row],[درصد تخفیف]]</f>
        <v>0</v>
      </c>
      <c r="M720">
        <f>[1]!جدول1[[#This Row],[تعداد موجودی کالا]]</f>
        <v>2769</v>
      </c>
      <c r="N720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721" spans="1:14" x14ac:dyDescent="0.25">
      <c r="A721" t="str">
        <f>[1]!جدول1[[#This Row],[نام محصول]]</f>
        <v>نان روغنی 48ع 6000ف</v>
      </c>
      <c r="B721" t="str">
        <f>[1]!جدول1[[#This Row],[کد اختصاصی کالا (بارکد)]]</f>
        <v>10801</v>
      </c>
      <c r="C721" t="str">
        <f>[1]!جدول1[[#This Row],[گروه محصول]]</f>
        <v>بیسکویت شیرین عسل</v>
      </c>
      <c r="D721" t="str">
        <f>[1]!جدول1[[#This Row],[فروشگاه]]</f>
        <v>آریا پخش فردوس قنبریان</v>
      </c>
      <c r="E721" s="1">
        <v>47831</v>
      </c>
      <c r="F721">
        <f>[1]!جدول1[[#This Row],[تعداد فروش]]</f>
        <v>0</v>
      </c>
      <c r="G721">
        <f>[1]!جدول1[[#This Row],[قیمت خرید ]]</f>
        <v>45317</v>
      </c>
      <c r="H721" t="str">
        <f>[1]!جدول1[[#This Row],[واحد شمارش]]</f>
        <v>کارتن</v>
      </c>
      <c r="I721">
        <f>[1]!جدول1[[#This Row],[تعداد در بسته ]]</f>
        <v>48</v>
      </c>
      <c r="J721" t="str">
        <f>[1]!جدول1[[#This Row],[واحد شمارش بسته ]]</f>
        <v>عدد</v>
      </c>
      <c r="K721" s="1">
        <v>2295868</v>
      </c>
      <c r="L721">
        <f>[1]!جدول1[[#This Row],[درصد تخفیف]]</f>
        <v>0</v>
      </c>
      <c r="M721">
        <f>[1]!جدول1[[#This Row],[تعداد موجودی کالا]]</f>
        <v>0</v>
      </c>
      <c r="N721" t="str">
        <f>[1]!جدول1[[#This Row],[توضیحات محصول]]</f>
        <v>قیمت مصرف کننده  60,000 ریال می با شد که سود خرید شما از این محصول مبلغ 12,169 معادل %25 می باشد</v>
      </c>
    </row>
    <row r="722" spans="1:14" x14ac:dyDescent="0.25">
      <c r="A722" t="str">
        <f>[1]!جدول1[[#This Row],[نام محصول]]</f>
        <v>* بیسکویت گندمین 90ع 3000ف #</v>
      </c>
      <c r="B722" t="str">
        <f>[1]!جدول1[[#This Row],[کد اختصاصی کالا (بارکد)]]</f>
        <v>10802</v>
      </c>
      <c r="C722" t="str">
        <f>[1]!جدول1[[#This Row],[گروه محصول]]</f>
        <v>بیسکویت شیرین عسل</v>
      </c>
      <c r="D722" t="str">
        <f>[1]!جدول1[[#This Row],[فروشگاه]]</f>
        <v>آریا پخش فردوس قنبریان</v>
      </c>
      <c r="E722" s="1">
        <v>25115</v>
      </c>
      <c r="F722">
        <f>[1]!جدول1[[#This Row],[تعداد فروش]]</f>
        <v>3600</v>
      </c>
      <c r="G722">
        <f>[1]!جدول1[[#This Row],[قیمت خرید ]]</f>
        <v>22649</v>
      </c>
      <c r="H722" t="str">
        <f>[1]!جدول1[[#This Row],[واحد شمارش]]</f>
        <v>کارتن</v>
      </c>
      <c r="I722">
        <f>[1]!جدول1[[#This Row],[تعداد در بسته ]]</f>
        <v>90</v>
      </c>
      <c r="J722" t="str">
        <f>[1]!جدول1[[#This Row],[واحد شمارش بسته ]]</f>
        <v>عدد</v>
      </c>
      <c r="K722" s="1">
        <v>2260360</v>
      </c>
      <c r="L722">
        <f>[1]!جدول1[[#This Row],[درصد تخفیف]]</f>
        <v>0</v>
      </c>
      <c r="M722">
        <f>[1]!جدول1[[#This Row],[تعداد موجودی کالا]]</f>
        <v>3235</v>
      </c>
      <c r="N722" t="str">
        <f>[1]!جدول1[[#This Row],[توضیحات محصول]]</f>
        <v>قیمت مصرف کننده  30,000 ریال می با شد که سود خرید شما از این محصول مبلغ 4,885 معادل %19 می باشد</v>
      </c>
    </row>
    <row r="723" spans="1:14" x14ac:dyDescent="0.25">
      <c r="A723" t="str">
        <f>[1]!جدول1[[#This Row],[نام محصول]]</f>
        <v>ویفر ویفان 36ع موز6500ف</v>
      </c>
      <c r="B723" t="str">
        <f>[1]!جدول1[[#This Row],[کد اختصاصی کالا (بارکد)]]</f>
        <v>10803</v>
      </c>
      <c r="C723" t="str">
        <f>[1]!جدول1[[#This Row],[گروه محصول]]</f>
        <v>بیسکویت شیرین عسل</v>
      </c>
      <c r="D723" t="str">
        <f>[1]!جدول1[[#This Row],[فروشگاه]]</f>
        <v>آریا پخش فردوس قنبریان</v>
      </c>
      <c r="E723" s="1">
        <v>57031</v>
      </c>
      <c r="F723">
        <f>[1]!جدول1[[#This Row],[تعداد فروش]]</f>
        <v>0</v>
      </c>
      <c r="G723">
        <f>[1]!جدول1[[#This Row],[قیمت خرید ]]</f>
        <v>49081</v>
      </c>
      <c r="H723" t="str">
        <f>[1]!جدول1[[#This Row],[واحد شمارش]]</f>
        <v>کارتن</v>
      </c>
      <c r="I723">
        <f>[1]!جدول1[[#This Row],[تعداد در بسته ]]</f>
        <v>36</v>
      </c>
      <c r="J723" t="str">
        <f>[1]!جدول1[[#This Row],[واحد شمارش بسته ]]</f>
        <v>عدد</v>
      </c>
      <c r="K723" s="1">
        <v>2053101</v>
      </c>
      <c r="L723">
        <f>[1]!جدول1[[#This Row],[درصد تخفیف]]</f>
        <v>0</v>
      </c>
      <c r="M723">
        <f>[1]!جدول1[[#This Row],[تعداد موجودی کالا]]</f>
        <v>0</v>
      </c>
      <c r="N723" t="str">
        <f>[1]!جدول1[[#This Row],[توضیحات محصول]]</f>
        <v>قیمت مصرف کننده  65,000 ریال می با شد که سود خرید شما از این محصول مبلغ 7,969 معادل %14 می باشد</v>
      </c>
    </row>
    <row r="724" spans="1:14" x14ac:dyDescent="0.25">
      <c r="A724" t="str">
        <f>[1]!جدول1[[#This Row],[نام محصول]]</f>
        <v>ویفر هیت 500گرم شکلات سفید80ف#</v>
      </c>
      <c r="B724" t="str">
        <f>[1]!جدول1[[#This Row],[کد اختصاصی کالا (بارکد)]]</f>
        <v>10804</v>
      </c>
      <c r="C724" t="str">
        <f>[1]!جدول1[[#This Row],[گروه محصول]]</f>
        <v>ویفر شیرین عسل</v>
      </c>
      <c r="D724" t="str">
        <f>[1]!جدول1[[#This Row],[فروشگاه]]</f>
        <v>آریا پخش فردوس قنبریان</v>
      </c>
      <c r="E724" s="1">
        <v>701737</v>
      </c>
      <c r="F724">
        <f>[1]!جدول1[[#This Row],[تعداد فروش]]</f>
        <v>174</v>
      </c>
      <c r="G724">
        <f>[1]!جدول1[[#This Row],[قیمت خرید ]]</f>
        <v>614160</v>
      </c>
      <c r="H724" t="str">
        <f>[1]!جدول1[[#This Row],[واحد شمارش]]</f>
        <v>کارتن</v>
      </c>
      <c r="I724">
        <f>[1]!جدول1[[#This Row],[تعداد در بسته ]]</f>
        <v>6</v>
      </c>
      <c r="J724" t="str">
        <f>[1]!جدول1[[#This Row],[واحد شمارش بسته ]]</f>
        <v>بسته</v>
      </c>
      <c r="K724" s="1">
        <v>4210422</v>
      </c>
      <c r="L724">
        <f>[1]!جدول1[[#This Row],[درصد تخفیف]]</f>
        <v>0</v>
      </c>
      <c r="M724">
        <f>[1]!جدول1[[#This Row],[تعداد موجودی کالا]]</f>
        <v>3025</v>
      </c>
      <c r="N724" t="str">
        <f>[1]!جدول1[[#This Row],[توضیحات محصول]]</f>
        <v>قیمت مصرف کننده  800,000 ریال می با شد که سود خرید شما از این محصول مبلغ 98,263 معادل %14 می باشد</v>
      </c>
    </row>
    <row r="725" spans="1:14" x14ac:dyDescent="0.25">
      <c r="A725" t="str">
        <f>[1]!جدول1[[#This Row],[نام محصول]]</f>
        <v>ویفر هیت500گرم شکلات 90ف</v>
      </c>
      <c r="B725" t="str">
        <f>[1]!جدول1[[#This Row],[کد اختصاصی کالا (بارکد)]]</f>
        <v>10805</v>
      </c>
      <c r="C725" t="str">
        <f>[1]!جدول1[[#This Row],[گروه محصول]]</f>
        <v>ویفر شیرین عسل</v>
      </c>
      <c r="D725" t="str">
        <f>[1]!جدول1[[#This Row],[فروشگاه]]</f>
        <v>آریا پخش فردوس قنبریان</v>
      </c>
      <c r="E725" s="1">
        <v>789709</v>
      </c>
      <c r="F725">
        <f>[1]!جدول1[[#This Row],[تعداد فروش]]</f>
        <v>83</v>
      </c>
      <c r="G725">
        <f>[1]!جدول1[[#This Row],[قیمت خرید ]]</f>
        <v>667800</v>
      </c>
      <c r="H725" t="str">
        <f>[1]!جدول1[[#This Row],[واحد شمارش]]</f>
        <v>کارتن</v>
      </c>
      <c r="I725">
        <f>[1]!جدول1[[#This Row],[تعداد در بسته ]]</f>
        <v>6</v>
      </c>
      <c r="J725" t="str">
        <f>[1]!جدول1[[#This Row],[واحد شمارش بسته ]]</f>
        <v>عدد</v>
      </c>
      <c r="K725" s="1">
        <v>4738253</v>
      </c>
      <c r="L725">
        <f>[1]!جدول1[[#This Row],[درصد تخفیف]]</f>
        <v>0</v>
      </c>
      <c r="M725">
        <f>[1]!جدول1[[#This Row],[تعداد موجودی کالا]]</f>
        <v>679</v>
      </c>
      <c r="N725" t="str">
        <f>[1]!جدول1[[#This Row],[توضیحات محصول]]</f>
        <v>قیمت مصرف کننده  900,000 ریال می با شد که سود خرید شما از این محصول مبلغ 110,291 معادل %14 می باشد</v>
      </c>
    </row>
    <row r="726" spans="1:14" x14ac:dyDescent="0.25">
      <c r="A726" t="str">
        <f>[1]!جدول1[[#This Row],[نام محصول]]</f>
        <v xml:space="preserve">نوشابه 300سی سی پرتقال اسکای </v>
      </c>
      <c r="B726" t="str">
        <f>[1]!جدول1[[#This Row],[کد اختصاصی کالا (بارکد)]]</f>
        <v>10806</v>
      </c>
      <c r="C726" t="str">
        <f>[1]!جدول1[[#This Row],[گروه محصول]]</f>
        <v>نوشابه اسکای</v>
      </c>
      <c r="D726" t="str">
        <f>[1]!جدول1[[#This Row],[فروشگاه]]</f>
        <v>آریا پخش فردوس قنبریان</v>
      </c>
      <c r="E726" s="1">
        <v>47383</v>
      </c>
      <c r="F726">
        <f>[1]!جدول1[[#This Row],[تعداد فروش]]</f>
        <v>0</v>
      </c>
      <c r="G726">
        <f>[1]!جدول1[[#This Row],[قیمت خرید ]]</f>
        <v>44520</v>
      </c>
      <c r="H726" t="str">
        <f>[1]!جدول1[[#This Row],[واحد شمارش]]</f>
        <v>شل</v>
      </c>
      <c r="I726">
        <f>[1]!جدول1[[#This Row],[تعداد در بسته ]]</f>
        <v>12</v>
      </c>
      <c r="J726" t="str">
        <f>[1]!جدول1[[#This Row],[واحد شمارش بسته ]]</f>
        <v>عدد</v>
      </c>
      <c r="K726" s="1">
        <v>568592</v>
      </c>
      <c r="L726">
        <f>[1]!جدول1[[#This Row],[درصد تخفیف]]</f>
        <v>0</v>
      </c>
      <c r="M726">
        <f>[1]!جدول1[[#This Row],[تعداد موجودی کالا]]</f>
        <v>0</v>
      </c>
      <c r="N726" t="str">
        <f>[1]!جدول1[[#This Row],[توضیحات محصول]]</f>
        <v>قیمت مصرف کننده  60,000 ریال می با شد که سود خرید شما از این محصول مبلغ 12,617 معادل %27 می باشد</v>
      </c>
    </row>
    <row r="727" spans="1:14" x14ac:dyDescent="0.25">
      <c r="A727" t="str">
        <f>[1]!جدول1[[#This Row],[نام محصول]]</f>
        <v>اسکای انگورقرمز 10000ف(300 سی سی)</v>
      </c>
      <c r="B727" t="str">
        <f>[1]!جدول1[[#This Row],[کد اختصاصی کالا (بارکد)]]</f>
        <v>10807</v>
      </c>
      <c r="C727" t="str">
        <f>[1]!جدول1[[#This Row],[گروه محصول]]</f>
        <v>نوشابه اسکای</v>
      </c>
      <c r="D727" t="str">
        <f>[1]!جدول1[[#This Row],[فروشگاه]]</f>
        <v>آریا پخش فردوس قنبریان</v>
      </c>
      <c r="E727" s="1">
        <v>68788</v>
      </c>
      <c r="F727">
        <f>[1]!جدول1[[#This Row],[تعداد فروش]]</f>
        <v>888</v>
      </c>
      <c r="G727">
        <f>[1]!جدول1[[#This Row],[قیمت خرید ]]</f>
        <v>58300</v>
      </c>
      <c r="H727" t="str">
        <f>[1]!جدول1[[#This Row],[واحد شمارش]]</f>
        <v>شل</v>
      </c>
      <c r="I727">
        <f>[1]!جدول1[[#This Row],[تعداد در بسته ]]</f>
        <v>12</v>
      </c>
      <c r="J727" t="str">
        <f>[1]!جدول1[[#This Row],[واحد شمارش بسته ]]</f>
        <v>عدد</v>
      </c>
      <c r="K727" s="1">
        <v>825462</v>
      </c>
      <c r="L727">
        <f>[1]!جدول1[[#This Row],[درصد تخفیف]]</f>
        <v>0</v>
      </c>
      <c r="M727">
        <f>[1]!جدول1[[#This Row],[تعداد موجودی کالا]]</f>
        <v>588</v>
      </c>
      <c r="N727" t="str">
        <f>[1]!جدول1[[#This Row],[توضیحات محصول]]</f>
        <v>قیمت مصرف کننده  100,000 ریال می با شد که سود خرید شما از این محصول مبلغ 31,212 معادل %45 می باشد</v>
      </c>
    </row>
    <row r="728" spans="1:14" x14ac:dyDescent="0.25">
      <c r="A728" t="str">
        <f>[1]!جدول1[[#This Row],[نام محصول]]</f>
        <v>شوکو کیک نارگیلی 7000ف#</v>
      </c>
      <c r="B728" t="str">
        <f>[1]!جدول1[[#This Row],[کد اختصاصی کالا (بارکد)]]</f>
        <v>10808</v>
      </c>
      <c r="C728" t="str">
        <f>[1]!جدول1[[#This Row],[گروه محصول]]</f>
        <v>کیک و کلوچه</v>
      </c>
      <c r="D728" t="str">
        <f>[1]!جدول1[[#This Row],[فروشگاه]]</f>
        <v>آریا پخش فردوس قنبریان</v>
      </c>
      <c r="E728" s="1">
        <v>55276</v>
      </c>
      <c r="F728">
        <f>[1]!جدول1[[#This Row],[تعداد فروش]]</f>
        <v>396</v>
      </c>
      <c r="G728">
        <f>[1]!جدول1[[#This Row],[قیمت خرید ]]</f>
        <v>52658</v>
      </c>
      <c r="H728" t="str">
        <f>[1]!جدول1[[#This Row],[واحد شمارش]]</f>
        <v>کارتن</v>
      </c>
      <c r="I728">
        <f>[1]!جدول1[[#This Row],[تعداد در بسته ]]</f>
        <v>36</v>
      </c>
      <c r="J728" t="str">
        <f>[1]!جدول1[[#This Row],[واحد شمارش بسته ]]</f>
        <v>عدد</v>
      </c>
      <c r="K728" s="1">
        <v>1989920</v>
      </c>
      <c r="L728">
        <f>[1]!جدول1[[#This Row],[درصد تخفیف]]</f>
        <v>0</v>
      </c>
      <c r="M728">
        <f>[1]!جدول1[[#This Row],[تعداد موجودی کالا]]</f>
        <v>-137</v>
      </c>
      <c r="N728" t="str">
        <f>[1]!جدول1[[#This Row],[توضیحات محصول]]</f>
        <v>قیمت مصرف کننده  70,000 ریال می با شد که سود خرید شما از این محصول مبلغ 14,724 معادل %27 می باشد</v>
      </c>
    </row>
    <row r="729" spans="1:14" x14ac:dyDescent="0.25">
      <c r="A729" t="str">
        <f>[1]!جدول1[[#This Row],[نام محصول]]</f>
        <v xml:space="preserve">کیک دورنگ  البینا 36ع 5000ف # </v>
      </c>
      <c r="B729" t="str">
        <f>[1]!جدول1[[#This Row],[کد اختصاصی کالا (بارکد)]]</f>
        <v>10809</v>
      </c>
      <c r="C729" t="str">
        <f>[1]!جدول1[[#This Row],[گروه محصول]]</f>
        <v>کیک و کلوچه</v>
      </c>
      <c r="D729" t="str">
        <f>[1]!جدول1[[#This Row],[فروشگاه]]</f>
        <v>آریا پخش فردوس قنبریان</v>
      </c>
      <c r="E729" s="1">
        <v>34725</v>
      </c>
      <c r="F729">
        <f>[1]!جدول1[[#This Row],[تعداد فروش]]</f>
        <v>3335</v>
      </c>
      <c r="G729">
        <f>[1]!جدول1[[#This Row],[قیمت خرید ]]</f>
        <v>35087</v>
      </c>
      <c r="H729" t="str">
        <f>[1]!جدول1[[#This Row],[واحد شمارش]]</f>
        <v>کارتن</v>
      </c>
      <c r="I729">
        <f>[1]!جدول1[[#This Row],[تعداد در بسته ]]</f>
        <v>36</v>
      </c>
      <c r="J729" t="str">
        <f>[1]!جدول1[[#This Row],[واحد شمارش بسته ]]</f>
        <v>عدد</v>
      </c>
      <c r="K729" s="1">
        <v>1250113</v>
      </c>
      <c r="L729">
        <f>[1]!جدول1[[#This Row],[درصد تخفیف]]</f>
        <v>0</v>
      </c>
      <c r="M729">
        <f>[1]!جدول1[[#This Row],[تعداد موجودی کالا]]</f>
        <v>3964</v>
      </c>
      <c r="N729" t="str">
        <f>[1]!جدول1[[#This Row],[توضیحات محصول]]</f>
        <v>قیمت مصرف کننده  50,000 ریال می با شد که سود خرید شما از این محصول مبلغ 15,275 معادل %44 می باشد</v>
      </c>
    </row>
    <row r="730" spans="1:14" x14ac:dyDescent="0.25">
      <c r="A730" t="str">
        <f>[1]!جدول1[[#This Row],[نام محصول]]</f>
        <v xml:space="preserve">کیک البینا شیری 36ع 5000ف </v>
      </c>
      <c r="B730" t="str">
        <f>[1]!جدول1[[#This Row],[کد اختصاصی کالا (بارکد)]]</f>
        <v>10810</v>
      </c>
      <c r="C730" t="str">
        <f>[1]!جدول1[[#This Row],[گروه محصول]]</f>
        <v>کیک و کلوچه</v>
      </c>
      <c r="D730" t="str">
        <f>[1]!جدول1[[#This Row],[فروشگاه]]</f>
        <v>آریا پخش فردوس قنبریان</v>
      </c>
      <c r="E730" s="1">
        <v>34725</v>
      </c>
      <c r="F730">
        <f>[1]!جدول1[[#This Row],[تعداد فروش]]</f>
        <v>972</v>
      </c>
      <c r="G730">
        <f>[1]!جدول1[[#This Row],[قیمت خرید ]]</f>
        <v>29680</v>
      </c>
      <c r="H730" t="str">
        <f>[1]!جدول1[[#This Row],[واحد شمارش]]</f>
        <v>کارتن</v>
      </c>
      <c r="I730">
        <f>[1]!جدول1[[#This Row],[تعداد در بسته ]]</f>
        <v>36</v>
      </c>
      <c r="J730" t="str">
        <f>[1]!جدول1[[#This Row],[واحد شمارش بسته ]]</f>
        <v>عدد</v>
      </c>
      <c r="K730" s="1">
        <v>1250113</v>
      </c>
      <c r="L730">
        <f>[1]!جدول1[[#This Row],[درصد تخفیف]]</f>
        <v>0</v>
      </c>
      <c r="M730">
        <f>[1]!جدول1[[#This Row],[تعداد موجودی کالا]]</f>
        <v>2376</v>
      </c>
      <c r="N730" t="str">
        <f>[1]!جدول1[[#This Row],[توضیحات محصول]]</f>
        <v>قیمت مصرف کننده  50,000 ریال می با شد که سود خرید شما از این محصول مبلغ 15,275 معادل %44 می باشد</v>
      </c>
    </row>
    <row r="731" spans="1:14" x14ac:dyDescent="0.25">
      <c r="A731" t="str">
        <f>[1]!جدول1[[#This Row],[نام محصول]]</f>
        <v>* شکلات بیتر 72درصد 50گرم20ف</v>
      </c>
      <c r="B731" t="str">
        <f>[1]!جدول1[[#This Row],[کد اختصاصی کالا (بارکد)]]</f>
        <v>10811</v>
      </c>
      <c r="C731" t="str">
        <f>[1]!جدول1[[#This Row],[گروه محصول]]</f>
        <v>شکلات شیرین عسل</v>
      </c>
      <c r="D731" t="str">
        <f>[1]!جدول1[[#This Row],[فروشگاه]]</f>
        <v>آریا پخش فردوس قنبریان</v>
      </c>
      <c r="E731" s="1">
        <v>175491</v>
      </c>
      <c r="F731">
        <f>[1]!جدول1[[#This Row],[تعداد فروش]]</f>
        <v>96</v>
      </c>
      <c r="G731">
        <f>[1]!جدول1[[#This Row],[قیمت خرید ]]</f>
        <v>148400</v>
      </c>
      <c r="H731" t="str">
        <f>[1]!جدول1[[#This Row],[واحد شمارش]]</f>
        <v>بسته</v>
      </c>
      <c r="I731">
        <f>[1]!جدول1[[#This Row],[تعداد در بسته ]]</f>
        <v>12</v>
      </c>
      <c r="J731" t="str">
        <f>[1]!جدول1[[#This Row],[واحد شمارش بسته ]]</f>
        <v>عدد</v>
      </c>
      <c r="K731" s="1">
        <v>2105889</v>
      </c>
      <c r="L731">
        <f>[1]!جدول1[[#This Row],[درصد تخفیف]]</f>
        <v>0</v>
      </c>
      <c r="M731">
        <f>[1]!جدول1[[#This Row],[تعداد موجودی کالا]]</f>
        <v>612</v>
      </c>
      <c r="N731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732" spans="1:14" x14ac:dyDescent="0.25">
      <c r="A732" t="str">
        <f>[1]!جدول1[[#This Row],[نام محصول]]</f>
        <v>شکلات مغزدار ماست وتوت فرنگی 40000ف#</v>
      </c>
      <c r="B732" t="str">
        <f>[1]!جدول1[[#This Row],[کد اختصاصی کالا (بارکد)]]</f>
        <v>10812</v>
      </c>
      <c r="C732" t="str">
        <f>[1]!جدول1[[#This Row],[گروه محصول]]</f>
        <v>شکلات شیرین عسل</v>
      </c>
      <c r="D732" t="str">
        <f>[1]!جدول1[[#This Row],[فروشگاه]]</f>
        <v>آریا پخش فردوس قنبریان</v>
      </c>
      <c r="E732" s="1">
        <v>350982</v>
      </c>
      <c r="F732">
        <f>[1]!جدول1[[#This Row],[تعداد فروش]]</f>
        <v>18</v>
      </c>
      <c r="G732">
        <f>[1]!جدول1[[#This Row],[قیمت خرید ]]</f>
        <v>296800</v>
      </c>
      <c r="H732" t="str">
        <f>[1]!جدول1[[#This Row],[واحد شمارش]]</f>
        <v>بسته</v>
      </c>
      <c r="I732">
        <f>[1]!جدول1[[#This Row],[تعداد در بسته ]]</f>
        <v>6</v>
      </c>
      <c r="J732" t="str">
        <f>[1]!جدول1[[#This Row],[واحد شمارش بسته ]]</f>
        <v>عدد</v>
      </c>
      <c r="K732" s="1">
        <v>2105889</v>
      </c>
      <c r="L732">
        <f>[1]!جدول1[[#This Row],[درصد تخفیف]]</f>
        <v>0</v>
      </c>
      <c r="M732">
        <f>[1]!جدول1[[#This Row],[تعداد موجودی کالا]]</f>
        <v>294</v>
      </c>
      <c r="N732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733" spans="1:14" x14ac:dyDescent="0.25">
      <c r="A733" t="str">
        <f>[1]!جدول1[[#This Row],[نام محصول]]</f>
        <v>شکلات مغزدار بیتر 72درصد6ع 45000ف#</v>
      </c>
      <c r="B733" t="str">
        <f>[1]!جدول1[[#This Row],[کد اختصاصی کالا (بارکد)]]</f>
        <v>10813</v>
      </c>
      <c r="C733" t="str">
        <f>[1]!جدول1[[#This Row],[گروه محصول]]</f>
        <v>شکلات شیرین عسل</v>
      </c>
      <c r="D733" t="str">
        <f>[1]!جدول1[[#This Row],[فروشگاه]]</f>
        <v>آریا پخش فردوس قنبریان</v>
      </c>
      <c r="E733" s="1">
        <v>394826</v>
      </c>
      <c r="F733">
        <f>[1]!جدول1[[#This Row],[تعداد فروش]]</f>
        <v>24</v>
      </c>
      <c r="G733">
        <f>[1]!جدول1[[#This Row],[قیمت خرید ]]</f>
        <v>222600</v>
      </c>
      <c r="H733" t="str">
        <f>[1]!جدول1[[#This Row],[واحد شمارش]]</f>
        <v>بسته</v>
      </c>
      <c r="I733">
        <f>[1]!جدول1[[#This Row],[تعداد در بسته ]]</f>
        <v>6</v>
      </c>
      <c r="J733" t="str">
        <f>[1]!جدول1[[#This Row],[واحد شمارش بسته ]]</f>
        <v>عدد</v>
      </c>
      <c r="K733" s="1">
        <v>2368956</v>
      </c>
      <c r="L733">
        <f>[1]!جدول1[[#This Row],[درصد تخفیف]]</f>
        <v>0</v>
      </c>
      <c r="M733">
        <f>[1]!جدول1[[#This Row],[تعداد موجودی کالا]]</f>
        <v>15</v>
      </c>
      <c r="N733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734" spans="1:14" x14ac:dyDescent="0.25">
      <c r="A734" t="str">
        <f>[1]!جدول1[[#This Row],[نام محصول]]</f>
        <v>شکلات مغزدار بیتر 52درصد 6ع 40000ف#</v>
      </c>
      <c r="B734" t="str">
        <f>[1]!جدول1[[#This Row],[کد اختصاصی کالا (بارکد)]]</f>
        <v>10814</v>
      </c>
      <c r="C734" t="str">
        <f>[1]!جدول1[[#This Row],[گروه محصول]]</f>
        <v>شکلات شیرین عسل</v>
      </c>
      <c r="D734" t="str">
        <f>[1]!جدول1[[#This Row],[فروشگاه]]</f>
        <v>آریا پخش فردوس قنبریان</v>
      </c>
      <c r="E734" s="1">
        <v>350982</v>
      </c>
      <c r="F734">
        <f>[1]!جدول1[[#This Row],[تعداد فروش]]</f>
        <v>12</v>
      </c>
      <c r="G734">
        <f>[1]!جدول1[[#This Row],[قیمت خرید ]]</f>
        <v>222600</v>
      </c>
      <c r="H734" t="str">
        <f>[1]!جدول1[[#This Row],[واحد شمارش]]</f>
        <v>بسته</v>
      </c>
      <c r="I734">
        <f>[1]!جدول1[[#This Row],[تعداد در بسته ]]</f>
        <v>6</v>
      </c>
      <c r="J734" t="str">
        <f>[1]!جدول1[[#This Row],[واحد شمارش بسته ]]</f>
        <v>عدد</v>
      </c>
      <c r="K734" s="1">
        <v>2105889</v>
      </c>
      <c r="L734">
        <f>[1]!جدول1[[#This Row],[درصد تخفیف]]</f>
        <v>0</v>
      </c>
      <c r="M734">
        <f>[1]!جدول1[[#This Row],[تعداد موجودی کالا]]</f>
        <v>72</v>
      </c>
      <c r="N734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735" spans="1:14" x14ac:dyDescent="0.25">
      <c r="A735" t="str">
        <f>[1]!جدول1[[#This Row],[نام محصول]]</f>
        <v>شکلات مغزدار شیری 6عدد 40000ف</v>
      </c>
      <c r="B735" t="str">
        <f>[1]!جدول1[[#This Row],[کد اختصاصی کالا (بارکد)]]</f>
        <v>10815</v>
      </c>
      <c r="C735" t="str">
        <f>[1]!جدول1[[#This Row],[گروه محصول]]</f>
        <v>شکلات شیرین عسل</v>
      </c>
      <c r="D735" t="str">
        <f>[1]!جدول1[[#This Row],[فروشگاه]]</f>
        <v>آریا پخش فردوس قنبریان</v>
      </c>
      <c r="E735" s="1">
        <v>350982</v>
      </c>
      <c r="F735">
        <f>[1]!جدول1[[#This Row],[تعداد فروش]]</f>
        <v>24</v>
      </c>
      <c r="G735">
        <f>[1]!جدول1[[#This Row],[قیمت خرید ]]</f>
        <v>111300</v>
      </c>
      <c r="H735" t="str">
        <f>[1]!جدول1[[#This Row],[واحد شمارش]]</f>
        <v>بسته</v>
      </c>
      <c r="I735">
        <f>[1]!جدول1[[#This Row],[تعداد در بسته ]]</f>
        <v>6</v>
      </c>
      <c r="J735" t="str">
        <f>[1]!جدول1[[#This Row],[واحد شمارش بسته ]]</f>
        <v>عدد</v>
      </c>
      <c r="K735" s="1">
        <v>2105889</v>
      </c>
      <c r="L735">
        <f>[1]!جدول1[[#This Row],[درصد تخفیف]]</f>
        <v>0</v>
      </c>
      <c r="M735">
        <f>[1]!جدول1[[#This Row],[تعداد موجودی کالا]]</f>
        <v>132</v>
      </c>
      <c r="N735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736" spans="1:14" x14ac:dyDescent="0.25">
      <c r="A736" t="str">
        <f>[1]!جدول1[[#This Row],[نام محصول]]</f>
        <v>شکلات بیترفوندانت توت فرنگی20ف</v>
      </c>
      <c r="B736" t="str">
        <f>[1]!جدول1[[#This Row],[کد اختصاصی کالا (بارکد)]]</f>
        <v>10816</v>
      </c>
      <c r="C736" t="str">
        <f>[1]!جدول1[[#This Row],[گروه محصول]]</f>
        <v>شکلات شیرین عسل</v>
      </c>
      <c r="D736" t="str">
        <f>[1]!جدول1[[#This Row],[فروشگاه]]</f>
        <v>آریا پخش فردوس قنبریان</v>
      </c>
      <c r="E736" s="1">
        <v>175491</v>
      </c>
      <c r="F736">
        <f>[1]!جدول1[[#This Row],[تعداد فروش]]</f>
        <v>0</v>
      </c>
      <c r="G736">
        <f>[1]!جدول1[[#This Row],[قیمت خرید ]]</f>
        <v>148400</v>
      </c>
      <c r="H736" t="str">
        <f>[1]!جدول1[[#This Row],[واحد شمارش]]</f>
        <v>بسته</v>
      </c>
      <c r="I736">
        <f>[1]!جدول1[[#This Row],[تعداد در بسته ]]</f>
        <v>12</v>
      </c>
      <c r="J736" t="str">
        <f>[1]!جدول1[[#This Row],[واحد شمارش بسته ]]</f>
        <v>عدد</v>
      </c>
      <c r="K736" s="1">
        <v>2105889</v>
      </c>
      <c r="L736">
        <f>[1]!جدول1[[#This Row],[درصد تخفیف]]</f>
        <v>0</v>
      </c>
      <c r="M736">
        <f>[1]!جدول1[[#This Row],[تعداد موجودی کالا]]</f>
        <v>168</v>
      </c>
      <c r="N736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737" spans="1:14" x14ac:dyDescent="0.25">
      <c r="A737" t="str">
        <f>[1]!جدول1[[#This Row],[نام محصول]]</f>
        <v xml:space="preserve">شکلات نانی 30گرم 3000ف </v>
      </c>
      <c r="B737" t="str">
        <f>[1]!جدول1[[#This Row],[کد اختصاصی کالا (بارکد)]]</f>
        <v>10817</v>
      </c>
      <c r="C737" t="str">
        <f>[1]!جدول1[[#This Row],[گروه محصول]]</f>
        <v>شکلات شیرین عسل</v>
      </c>
      <c r="D737" t="str">
        <f>[1]!جدول1[[#This Row],[فروشگاه]]</f>
        <v>آریا پخش فردوس قنبریان</v>
      </c>
      <c r="E737" s="1">
        <v>26318</v>
      </c>
      <c r="F737">
        <f>[1]!جدول1[[#This Row],[تعداد فروش]]</f>
        <v>48</v>
      </c>
      <c r="G737">
        <f>[1]!جدول1[[#This Row],[قیمت خرید ]]</f>
        <v>22260</v>
      </c>
      <c r="H737" t="str">
        <f>[1]!جدول1[[#This Row],[واحد شمارش]]</f>
        <v>بسته</v>
      </c>
      <c r="I737">
        <f>[1]!جدول1[[#This Row],[تعداد در بسته ]]</f>
        <v>24</v>
      </c>
      <c r="J737" t="str">
        <f>[1]!جدول1[[#This Row],[واحد شمارش بسته ]]</f>
        <v>عدد</v>
      </c>
      <c r="K737" s="1">
        <v>631638</v>
      </c>
      <c r="L737">
        <f>[1]!جدول1[[#This Row],[درصد تخفیف]]</f>
        <v>0</v>
      </c>
      <c r="M737">
        <f>[1]!جدول1[[#This Row],[تعداد موجودی کالا]]</f>
        <v>0</v>
      </c>
      <c r="N737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738" spans="1:14" x14ac:dyDescent="0.25">
      <c r="A738" t="str">
        <f>[1]!جدول1[[#This Row],[نام محصول]]</f>
        <v>شکلات نارگیلی اسپارک4000ف</v>
      </c>
      <c r="B738" t="str">
        <f>[1]!جدول1[[#This Row],[کد اختصاصی کالا (بارکد)]]</f>
        <v>10818</v>
      </c>
      <c r="C738" t="str">
        <f>[1]!جدول1[[#This Row],[گروه محصول]]</f>
        <v>شکلات شیرین عسل</v>
      </c>
      <c r="D738" t="str">
        <f>[1]!جدول1[[#This Row],[فروشگاه]]</f>
        <v>آریا پخش فردوس قنبریان</v>
      </c>
      <c r="E738" s="1">
        <v>35087</v>
      </c>
      <c r="F738">
        <f>[1]!جدول1[[#This Row],[تعداد فروش]]</f>
        <v>0</v>
      </c>
      <c r="G738">
        <f>[1]!جدول1[[#This Row],[قیمت خرید ]]</f>
        <v>29680</v>
      </c>
      <c r="H738" t="str">
        <f>[1]!جدول1[[#This Row],[واحد شمارش]]</f>
        <v>بسته</v>
      </c>
      <c r="I738">
        <f>[1]!جدول1[[#This Row],[تعداد در بسته ]]</f>
        <v>30</v>
      </c>
      <c r="J738" t="str">
        <f>[1]!جدول1[[#This Row],[واحد شمارش بسته ]]</f>
        <v>عدد</v>
      </c>
      <c r="K738" s="1">
        <v>1052621</v>
      </c>
      <c r="L738">
        <f>[1]!جدول1[[#This Row],[درصد تخفیف]]</f>
        <v>0</v>
      </c>
      <c r="M738">
        <f>[1]!جدول1[[#This Row],[تعداد موجودی کالا]]</f>
        <v>0</v>
      </c>
      <c r="N738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739" spans="1:14" x14ac:dyDescent="0.25">
      <c r="A739" t="str">
        <f>[1]!جدول1[[#This Row],[نام محصول]]</f>
        <v xml:space="preserve">کیک دوقلو سیمرغ </v>
      </c>
      <c r="B739" t="str">
        <f>[1]!جدول1[[#This Row],[کد اختصاصی کالا (بارکد)]]</f>
        <v>10819</v>
      </c>
      <c r="C739" t="str">
        <f>[1]!جدول1[[#This Row],[گروه محصول]]</f>
        <v>سیمرغ</v>
      </c>
      <c r="D739" t="str">
        <f>[1]!جدول1[[#This Row],[فروشگاه]]</f>
        <v>آریا پخش فردوس قنبریان</v>
      </c>
      <c r="E739" s="1">
        <v>42000</v>
      </c>
      <c r="F739">
        <f>[1]!جدول1[[#This Row],[تعداد فروش]]</f>
        <v>0</v>
      </c>
      <c r="G739">
        <f>[1]!جدول1[[#This Row],[قیمت خرید ]]</f>
        <v>0</v>
      </c>
      <c r="H739" t="str">
        <f>[1]!جدول1[[#This Row],[واحد شمارش]]</f>
        <v>کارتن</v>
      </c>
      <c r="I739">
        <f>[1]!جدول1[[#This Row],[تعداد در بسته ]]</f>
        <v>36</v>
      </c>
      <c r="J739" t="str">
        <f>[1]!جدول1[[#This Row],[واحد شمارش بسته ]]</f>
        <v>عدد</v>
      </c>
      <c r="K739" s="1">
        <v>1512000</v>
      </c>
      <c r="L739">
        <f>[1]!جدول1[[#This Row],[درصد تخفیف]]</f>
        <v>0</v>
      </c>
      <c r="M739">
        <f>[1]!جدول1[[#This Row],[تعداد موجودی کالا]]</f>
        <v>0</v>
      </c>
      <c r="N739" t="str">
        <f>[1]!جدول1[[#This Row],[توضیحات محصول]]</f>
        <v>قیمت مصرف کننده  60,000 ریال می با شد که سود خرید شما از این محصول مبلغ 18,000 معادل %43 می باشد</v>
      </c>
    </row>
    <row r="740" spans="1:14" x14ac:dyDescent="0.25">
      <c r="A740" t="str">
        <f>[1]!جدول1[[#This Row],[نام محصول]]</f>
        <v>پاپ کرن کچاب خانواده 25ع 15000ف</v>
      </c>
      <c r="B740" t="str">
        <f>[1]!جدول1[[#This Row],[کد اختصاصی کالا (بارکد)]]</f>
        <v>10821</v>
      </c>
      <c r="C740" t="str">
        <f>[1]!جدول1[[#This Row],[گروه محصول]]</f>
        <v>پاپ کرن و چی پلت</v>
      </c>
      <c r="D740" t="str">
        <f>[1]!جدول1[[#This Row],[فروشگاه]]</f>
        <v>آریا پخش فردوس قنبریان</v>
      </c>
      <c r="E740" s="1">
        <v>127575</v>
      </c>
      <c r="F740">
        <f>[1]!جدول1[[#This Row],[تعداد فروش]]</f>
        <v>0</v>
      </c>
      <c r="G740">
        <f>[1]!جدول1[[#This Row],[قیمت خرید ]]</f>
        <v>0</v>
      </c>
      <c r="H740" t="str">
        <f>[1]!جدول1[[#This Row],[واحد شمارش]]</f>
        <v>کارتن</v>
      </c>
      <c r="I740">
        <f>[1]!جدول1[[#This Row],[تعداد در بسته ]]</f>
        <v>25</v>
      </c>
      <c r="J740" t="str">
        <f>[1]!جدول1[[#This Row],[واحد شمارش بسته ]]</f>
        <v>عدد</v>
      </c>
      <c r="K740" s="1">
        <v>3189384</v>
      </c>
      <c r="L740">
        <f>[1]!جدول1[[#This Row],[درصد تخفیف]]</f>
        <v>0</v>
      </c>
      <c r="M740">
        <f>[1]!جدول1[[#This Row],[تعداد موجودی کالا]]</f>
        <v>0</v>
      </c>
      <c r="N740" t="str">
        <f>[1]!جدول1[[#This Row],[توضیحات محصول]]</f>
        <v>قیمت مصرف کننده  150,000 ریال می با شد که سود خرید شما از این محصول مبلغ 22,425 معادل %18 می باشد</v>
      </c>
    </row>
    <row r="741" spans="1:14" x14ac:dyDescent="0.25">
      <c r="A741" t="str">
        <f>[1]!جدول1[[#This Row],[نام محصول]]</f>
        <v xml:space="preserve">تاپ کلوچه سیمرغ </v>
      </c>
      <c r="B741" t="str">
        <f>[1]!جدول1[[#This Row],[کد اختصاصی کالا (بارکد)]]</f>
        <v>10822</v>
      </c>
      <c r="C741" t="str">
        <f>[1]!جدول1[[#This Row],[گروه محصول]]</f>
        <v>سیمرغ</v>
      </c>
      <c r="D741" t="str">
        <f>[1]!جدول1[[#This Row],[فروشگاه]]</f>
        <v>آریا پخش فردوس قنبریان</v>
      </c>
      <c r="E741" s="1">
        <v>46500</v>
      </c>
      <c r="F741">
        <f>[1]!جدول1[[#This Row],[تعداد فروش]]</f>
        <v>105</v>
      </c>
      <c r="G741">
        <f>[1]!جدول1[[#This Row],[قیمت خرید ]]</f>
        <v>0</v>
      </c>
      <c r="H741" t="str">
        <f>[1]!جدول1[[#This Row],[واحد شمارش]]</f>
        <v>کارتن</v>
      </c>
      <c r="I741">
        <f>[1]!جدول1[[#This Row],[تعداد در بسته ]]</f>
        <v>30</v>
      </c>
      <c r="J741" t="str">
        <f>[1]!جدول1[[#This Row],[واحد شمارش بسته ]]</f>
        <v>عدد</v>
      </c>
      <c r="K741" s="1">
        <v>1395014</v>
      </c>
      <c r="L741">
        <f>[1]!جدول1[[#This Row],[درصد تخفیف]]</f>
        <v>0</v>
      </c>
      <c r="M741">
        <f>[1]!جدول1[[#This Row],[تعداد موجودی کالا]]</f>
        <v>0</v>
      </c>
      <c r="N741" t="str">
        <f>[1]!جدول1[[#This Row],[توضیحات محصول]]</f>
        <v>قیمت مصرف کننده  60,000 ریال می با شد که سود خرید شما از این محصول مبلغ 13,500 معادل %29 می باشد</v>
      </c>
    </row>
    <row r="742" spans="1:14" x14ac:dyDescent="0.25">
      <c r="A742" t="str">
        <f>[1]!جدول1[[#This Row],[نام محصول]]</f>
        <v xml:space="preserve">کیک صبحانه شفاف سیمرغ13000ف </v>
      </c>
      <c r="B742" t="str">
        <f>[1]!جدول1[[#This Row],[کد اختصاصی کالا (بارکد)]]</f>
        <v>10823</v>
      </c>
      <c r="C742" t="str">
        <f>[1]!جدول1[[#This Row],[گروه محصول]]</f>
        <v>سیمرغ</v>
      </c>
      <c r="D742" t="str">
        <f>[1]!جدول1[[#This Row],[فروشگاه]]</f>
        <v>آریا پخش فردوس قنبریان</v>
      </c>
      <c r="E742" s="1">
        <v>101001</v>
      </c>
      <c r="F742">
        <f>[1]!جدول1[[#This Row],[تعداد فروش]]</f>
        <v>0</v>
      </c>
      <c r="G742">
        <f>[1]!جدول1[[#This Row],[قیمت خرید ]]</f>
        <v>101000</v>
      </c>
      <c r="H742" t="str">
        <f>[1]!جدول1[[#This Row],[واحد شمارش]]</f>
        <v>کارتن</v>
      </c>
      <c r="I742">
        <f>[1]!جدول1[[#This Row],[تعداد در بسته ]]</f>
        <v>24</v>
      </c>
      <c r="J742" t="str">
        <f>[1]!جدول1[[#This Row],[واحد شمارش بسته ]]</f>
        <v>عدد</v>
      </c>
      <c r="K742" s="1">
        <v>2424024</v>
      </c>
      <c r="L742">
        <f>[1]!جدول1[[#This Row],[درصد تخفیف]]</f>
        <v>0</v>
      </c>
      <c r="M742">
        <f>[1]!جدول1[[#This Row],[تعداد موجودی کالا]]</f>
        <v>0</v>
      </c>
      <c r="N742" t="str">
        <f>[1]!جدول1[[#This Row],[توضیحات محصول]]</f>
        <v>قیمت مصرف کننده  130,000 ریال می با شد که سود خرید شما از این محصول مبلغ 28,999 معادل %29 می باشد</v>
      </c>
    </row>
    <row r="743" spans="1:14" x14ac:dyDescent="0.25">
      <c r="A743" t="str">
        <f>[1]!جدول1[[#This Row],[نام محصول]]</f>
        <v>* شکلات هیس 9 *24 فندق 6000ف</v>
      </c>
      <c r="B743" t="str">
        <f>[1]!جدول1[[#This Row],[کد اختصاصی کالا (بارکد)]]</f>
        <v>10824</v>
      </c>
      <c r="C743" t="str">
        <f>[1]!جدول1[[#This Row],[گروه محصول]]</f>
        <v>شکلات شیرین عسل</v>
      </c>
      <c r="D743" t="str">
        <f>[1]!جدول1[[#This Row],[فروشگاه]]</f>
        <v>آریا پخش فردوس قنبریان</v>
      </c>
      <c r="E743" s="1">
        <v>52659</v>
      </c>
      <c r="F743">
        <f>[1]!جدول1[[#This Row],[تعداد فروش]]</f>
        <v>0</v>
      </c>
      <c r="G743">
        <f>[1]!جدول1[[#This Row],[قیمت خرید ]]</f>
        <v>44520</v>
      </c>
      <c r="H743" t="str">
        <f>[1]!جدول1[[#This Row],[واحد شمارش]]</f>
        <v>بسته</v>
      </c>
      <c r="I743">
        <f>[1]!جدول1[[#This Row],[تعداد در بسته ]]</f>
        <v>24</v>
      </c>
      <c r="J743" t="str">
        <f>[1]!جدول1[[#This Row],[واحد شمارش بسته ]]</f>
        <v>عدد</v>
      </c>
      <c r="K743" s="1">
        <v>1263805</v>
      </c>
      <c r="L743">
        <f>[1]!جدول1[[#This Row],[درصد تخفیف]]</f>
        <v>0</v>
      </c>
      <c r="M743">
        <f>[1]!جدول1[[#This Row],[تعداد موجودی کالا]]</f>
        <v>0</v>
      </c>
      <c r="N743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744" spans="1:14" x14ac:dyDescent="0.25">
      <c r="A744" t="str">
        <f>[1]!جدول1[[#This Row],[نام محصول]]</f>
        <v>* شکلات هیس بیتربامغزویفر40گرم 24ع 10000ف</v>
      </c>
      <c r="B744" t="str">
        <f>[1]!جدول1[[#This Row],[کد اختصاصی کالا (بارکد)]]</f>
        <v>10825</v>
      </c>
      <c r="C744" t="str">
        <f>[1]!جدول1[[#This Row],[گروه محصول]]</f>
        <v>شکلات شیرین عسل</v>
      </c>
      <c r="D744" t="str">
        <f>[1]!جدول1[[#This Row],[فروشگاه]]</f>
        <v>آریا پخش فردوس قنبریان</v>
      </c>
      <c r="E744" s="1">
        <v>87746</v>
      </c>
      <c r="F744">
        <f>[1]!جدول1[[#This Row],[تعداد فروش]]</f>
        <v>0</v>
      </c>
      <c r="G744">
        <f>[1]!جدول1[[#This Row],[قیمت خرید ]]</f>
        <v>76320</v>
      </c>
      <c r="H744" t="str">
        <f>[1]!جدول1[[#This Row],[واحد شمارش]]</f>
        <v>بسته</v>
      </c>
      <c r="I744">
        <f>[1]!جدول1[[#This Row],[تعداد در بسته ]]</f>
        <v>24</v>
      </c>
      <c r="J744" t="str">
        <f>[1]!جدول1[[#This Row],[واحد شمارش بسته ]]</f>
        <v>عدد</v>
      </c>
      <c r="K744" s="1">
        <v>2105901</v>
      </c>
      <c r="L744">
        <f>[1]!جدول1[[#This Row],[درصد تخفیف]]</f>
        <v>0</v>
      </c>
      <c r="M744">
        <f>[1]!جدول1[[#This Row],[تعداد موجودی کالا]]</f>
        <v>0</v>
      </c>
      <c r="N744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745" spans="1:14" x14ac:dyDescent="0.25">
      <c r="A745" t="str">
        <f>[1]!جدول1[[#This Row],[نام محصول]]</f>
        <v>*شکلات هیس سفیدبا مغزویفر40گرم 24ع 12000ف#</v>
      </c>
      <c r="B745" t="str">
        <f>[1]!جدول1[[#This Row],[کد اختصاصی کالا (بارکد)]]</f>
        <v>10826</v>
      </c>
      <c r="C745" t="str">
        <f>[1]!جدول1[[#This Row],[گروه محصول]]</f>
        <v>شکلات شیرین عسل</v>
      </c>
      <c r="D745" t="str">
        <f>[1]!جدول1[[#This Row],[فروشگاه]]</f>
        <v>آریا پخش فردوس قنبریان</v>
      </c>
      <c r="E745" s="1">
        <v>105317</v>
      </c>
      <c r="F745">
        <f>[1]!جدول1[[#This Row],[تعداد فروش]]</f>
        <v>0</v>
      </c>
      <c r="G745">
        <f>[1]!جدول1[[#This Row],[قیمت خرید ]]</f>
        <v>76320</v>
      </c>
      <c r="H745" t="str">
        <f>[1]!جدول1[[#This Row],[واحد شمارش]]</f>
        <v>بسته</v>
      </c>
      <c r="I745">
        <f>[1]!جدول1[[#This Row],[تعداد در بسته ]]</f>
        <v>24</v>
      </c>
      <c r="J745" t="str">
        <f>[1]!جدول1[[#This Row],[واحد شمارش بسته ]]</f>
        <v>عدد</v>
      </c>
      <c r="K745" s="1">
        <v>2527609</v>
      </c>
      <c r="L745">
        <f>[1]!جدول1[[#This Row],[درصد تخفیف]]</f>
        <v>0</v>
      </c>
      <c r="M745">
        <f>[1]!جدول1[[#This Row],[تعداد موجودی کالا]]</f>
        <v>1</v>
      </c>
      <c r="N745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746" spans="1:14" x14ac:dyDescent="0.25">
      <c r="A746" t="str">
        <f>[1]!جدول1[[#This Row],[نام محصول]]</f>
        <v>نانی سریال بار 24غلات ابی#6ف</v>
      </c>
      <c r="B746" t="str">
        <f>[1]!جدول1[[#This Row],[کد اختصاصی کالا (بارکد)]]</f>
        <v>10827</v>
      </c>
      <c r="C746" t="str">
        <f>[1]!جدول1[[#This Row],[گروه محصول]]</f>
        <v>شکلات شیرین عسل</v>
      </c>
      <c r="D746" t="str">
        <f>[1]!جدول1[[#This Row],[فروشگاه]]</f>
        <v>آریا پخش فردوس قنبریان</v>
      </c>
      <c r="E746" s="1">
        <v>50753</v>
      </c>
      <c r="F746">
        <f>[1]!جدول1[[#This Row],[تعداد فروش]]</f>
        <v>264</v>
      </c>
      <c r="G746">
        <f>[1]!جدول1[[#This Row],[قیمت خرید ]]</f>
        <v>44520</v>
      </c>
      <c r="H746" t="str">
        <f>[1]!جدول1[[#This Row],[واحد شمارش]]</f>
        <v>بسته</v>
      </c>
      <c r="I746">
        <f>[1]!جدول1[[#This Row],[تعداد در بسته ]]</f>
        <v>24</v>
      </c>
      <c r="J746" t="str">
        <f>[1]!جدول1[[#This Row],[واحد شمارش بسته ]]</f>
        <v>عدد</v>
      </c>
      <c r="K746" s="1">
        <v>1218060</v>
      </c>
      <c r="L746">
        <f>[1]!جدول1[[#This Row],[درصد تخفیف]]</f>
        <v>0</v>
      </c>
      <c r="M746">
        <f>[1]!جدول1[[#This Row],[تعداد موجودی کالا]]</f>
        <v>4056</v>
      </c>
      <c r="N746" t="str">
        <f>[1]!جدول1[[#This Row],[توضیحات محصول]]</f>
        <v>قیمت مصرف کننده  60,000 ریال می با شد که سود خرید شما از این محصول مبلغ 9,247 معادل %18 می باشد</v>
      </c>
    </row>
    <row r="747" spans="1:14" x14ac:dyDescent="0.25">
      <c r="A747" t="str">
        <f>[1]!جدول1[[#This Row],[نام محصول]]</f>
        <v>کراکر نمکی کراکس 6000</v>
      </c>
      <c r="B747" t="str">
        <f>[1]!جدول1[[#This Row],[کد اختصاصی کالا (بارکد)]]</f>
        <v>10828</v>
      </c>
      <c r="C747" t="str">
        <f>[1]!جدول1[[#This Row],[گروه محصول]]</f>
        <v>بیسکویت شیرین عسل</v>
      </c>
      <c r="D747" t="str">
        <f>[1]!جدول1[[#This Row],[فروشگاه]]</f>
        <v>آریا پخش فردوس قنبریان</v>
      </c>
      <c r="E747" s="1">
        <v>52659</v>
      </c>
      <c r="F747">
        <f>[1]!جدول1[[#This Row],[تعداد فروش]]</f>
        <v>2988</v>
      </c>
      <c r="G747">
        <f>[1]!جدول1[[#This Row],[قیمت خرید ]]</f>
        <v>37312</v>
      </c>
      <c r="H747" t="str">
        <f>[1]!جدول1[[#This Row],[واحد شمارش]]</f>
        <v>کارتن</v>
      </c>
      <c r="I747">
        <f>[1]!جدول1[[#This Row],[تعداد در بسته ]]</f>
        <v>36</v>
      </c>
      <c r="J747" t="str">
        <f>[1]!جدول1[[#This Row],[واحد شمارش بسته ]]</f>
        <v>عدد</v>
      </c>
      <c r="K747" s="1">
        <v>1895707</v>
      </c>
      <c r="L747">
        <f>[1]!جدول1[[#This Row],[درصد تخفیف]]</f>
        <v>0</v>
      </c>
      <c r="M747">
        <f>[1]!جدول1[[#This Row],[تعداد موجودی کالا]]</f>
        <v>4932</v>
      </c>
      <c r="N747">
        <f>[1]!جدول1[[#This Row],[توضیحات محصول]]</f>
        <v>0</v>
      </c>
    </row>
    <row r="748" spans="1:14" x14ac:dyDescent="0.25">
      <c r="A748" t="str">
        <f>[1]!جدول1[[#This Row],[نام محصول]]</f>
        <v>* دراژه شکلاتی با مغز اسنک مخلوط لیوانی 30000ف</v>
      </c>
      <c r="B748" t="str">
        <f>[1]!جدول1[[#This Row],[کد اختصاصی کالا (بارکد)]]</f>
        <v>10829</v>
      </c>
      <c r="C748" t="str">
        <f>[1]!جدول1[[#This Row],[گروه محصول]]</f>
        <v>شکلات شیرین عسل</v>
      </c>
      <c r="D748" t="str">
        <f>[1]!جدول1[[#This Row],[فروشگاه]]</f>
        <v>آریا پخش فردوس قنبریان</v>
      </c>
      <c r="E748" s="1">
        <v>263293</v>
      </c>
      <c r="F748">
        <f>[1]!جدول1[[#This Row],[تعداد فروش]]</f>
        <v>96</v>
      </c>
      <c r="G748">
        <f>[1]!جدول1[[#This Row],[قیمت خرید ]]</f>
        <v>222600</v>
      </c>
      <c r="H748" t="str">
        <f>[1]!جدول1[[#This Row],[واحد شمارش]]</f>
        <v>کارتن</v>
      </c>
      <c r="I748">
        <f>[1]!جدول1[[#This Row],[تعداد در بسته ]]</f>
        <v>12</v>
      </c>
      <c r="J748" t="str">
        <f>[1]!جدول1[[#This Row],[واحد شمارش بسته ]]</f>
        <v>عدد</v>
      </c>
      <c r="K748" s="1">
        <v>3159512</v>
      </c>
      <c r="L748">
        <f>[1]!جدول1[[#This Row],[درصد تخفیف]]</f>
        <v>0</v>
      </c>
      <c r="M748">
        <f>[1]!جدول1[[#This Row],[تعداد موجودی کالا]]</f>
        <v>699</v>
      </c>
      <c r="N748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749" spans="1:14" x14ac:dyDescent="0.25">
      <c r="A749" t="str">
        <f>[1]!جدول1[[#This Row],[نام محصول]]</f>
        <v>تخمه افتابگردان نمکی بزرگ 16000ف30ع</v>
      </c>
      <c r="B749" t="str">
        <f>[1]!جدول1[[#This Row],[کد اختصاصی کالا (بارکد)]]</f>
        <v>10830</v>
      </c>
      <c r="C749" t="str">
        <f>[1]!جدول1[[#This Row],[گروه محصول]]</f>
        <v>متفرقه چی توز</v>
      </c>
      <c r="D749" t="str">
        <f>[1]!جدول1[[#This Row],[فروشگاه]]</f>
        <v>آریا پخش فردوس قنبریان</v>
      </c>
      <c r="E749" s="1">
        <v>148144</v>
      </c>
      <c r="F749">
        <f>[1]!جدول1[[#This Row],[تعداد فروش]]</f>
        <v>0</v>
      </c>
      <c r="G749">
        <f>[1]!جدول1[[#This Row],[قیمت خرید ]]</f>
        <v>119147</v>
      </c>
      <c r="H749" t="str">
        <f>[1]!جدول1[[#This Row],[واحد شمارش]]</f>
        <v>کارتن</v>
      </c>
      <c r="I749">
        <f>[1]!جدول1[[#This Row],[تعداد در بسته ]]</f>
        <v>30</v>
      </c>
      <c r="J749" t="str">
        <f>[1]!جدول1[[#This Row],[واحد شمارش بسته ]]</f>
        <v>عدد</v>
      </c>
      <c r="K749" s="1">
        <v>4444308</v>
      </c>
      <c r="L749">
        <f>[1]!جدول1[[#This Row],[درصد تخفیف]]</f>
        <v>0</v>
      </c>
      <c r="M749">
        <f>[1]!جدول1[[#This Row],[تعداد موجودی کالا]]</f>
        <v>0</v>
      </c>
      <c r="N749">
        <f>[1]!جدول1[[#This Row],[توضیحات محصول]]</f>
        <v>0</v>
      </c>
    </row>
    <row r="750" spans="1:14" x14ac:dyDescent="0.25">
      <c r="A750" t="str">
        <f>[1]!جدول1[[#This Row],[نام محصول]]</f>
        <v xml:space="preserve">چی پف توپی کوچک </v>
      </c>
      <c r="B750" t="str">
        <f>[1]!جدول1[[#This Row],[کد اختصاصی کالا (بارکد)]]</f>
        <v>10831</v>
      </c>
      <c r="C750" t="str">
        <f>[1]!جدول1[[#This Row],[گروه محصول]]</f>
        <v>متفرقه چی توز</v>
      </c>
      <c r="D750" t="str">
        <f>[1]!جدول1[[#This Row],[فروشگاه]]</f>
        <v>آریا پخش فردوس قنبریان</v>
      </c>
      <c r="E750" s="1">
        <v>26578</v>
      </c>
      <c r="F750">
        <f>[1]!جدول1[[#This Row],[تعداد فروش]]</f>
        <v>0</v>
      </c>
      <c r="G750">
        <f>[1]!جدول1[[#This Row],[قیمت خرید ]]</f>
        <v>21376</v>
      </c>
      <c r="H750" t="str">
        <f>[1]!جدول1[[#This Row],[واحد شمارش]]</f>
        <v>کارتن</v>
      </c>
      <c r="I750">
        <f>[1]!جدول1[[#This Row],[تعداد در بسته ]]</f>
        <v>64</v>
      </c>
      <c r="J750" t="str">
        <f>[1]!جدول1[[#This Row],[واحد شمارش بسته ]]</f>
        <v>عدد</v>
      </c>
      <c r="K750" s="1">
        <v>1701005</v>
      </c>
      <c r="L750">
        <f>[1]!جدول1[[#This Row],[درصد تخفیف]]</f>
        <v>0</v>
      </c>
      <c r="M750">
        <f>[1]!جدول1[[#This Row],[تعداد موجودی کالا]]</f>
        <v>0</v>
      </c>
      <c r="N750" t="str">
        <f>[1]!جدول1[[#This Row],[توضیحات محصول]]</f>
        <v>قیمت مصرف کننده  30,000 ریال می با شد که سود خرید شما از این محصول مبلغ 3,422 معادل %13 می باشد</v>
      </c>
    </row>
    <row r="751" spans="1:14" x14ac:dyDescent="0.25">
      <c r="A751" t="str">
        <f>[1]!جدول1[[#This Row],[نام محصول]]</f>
        <v>بیسکویت 4000گرم میوه ای سیمرغ</v>
      </c>
      <c r="B751" t="str">
        <f>[1]!جدول1[[#This Row],[کد اختصاصی کالا (بارکد)]]</f>
        <v>10832</v>
      </c>
      <c r="C751" t="str">
        <f>[1]!جدول1[[#This Row],[گروه محصول]]</f>
        <v>سیمرغ</v>
      </c>
      <c r="D751" t="str">
        <f>[1]!جدول1[[#This Row],[فروشگاه]]</f>
        <v>آریا پخش فردوس قنبریان</v>
      </c>
      <c r="E751" s="1">
        <v>2190022</v>
      </c>
      <c r="F751">
        <f>[1]!جدول1[[#This Row],[تعداد فروش]]</f>
        <v>2</v>
      </c>
      <c r="G751">
        <f>[1]!جدول1[[#This Row],[قیمت خرید ]]</f>
        <v>2190000</v>
      </c>
      <c r="H751" t="str">
        <f>[1]!جدول1[[#This Row],[واحد شمارش]]</f>
        <v>عدد</v>
      </c>
      <c r="I751">
        <f>[1]!جدول1[[#This Row],[تعداد در بسته ]]</f>
        <v>0</v>
      </c>
      <c r="J751" t="str">
        <f>[1]!جدول1[[#This Row],[واحد شمارش بسته ]]</f>
        <v>عدد</v>
      </c>
      <c r="K751" s="1">
        <v>0</v>
      </c>
      <c r="L751">
        <f>[1]!جدول1[[#This Row],[درصد تخفیف]]</f>
        <v>0</v>
      </c>
      <c r="M751">
        <f>[1]!جدول1[[#This Row],[تعداد موجودی کالا]]</f>
        <v>39</v>
      </c>
      <c r="N751" t="str">
        <f>[1]!جدول1[[#This Row],[توضیحات محصول]]</f>
        <v>قیمت مصرف کننده  3,000,000 ریال می با شد که سود خرید شما از این محصول مبلغ 809,978 معادل %37 می باشد</v>
      </c>
    </row>
    <row r="752" spans="1:14" x14ac:dyDescent="0.25">
      <c r="A752" t="str">
        <f>[1]!جدول1[[#This Row],[نام محصول]]</f>
        <v>بیسکویت باطعم پرتقال800گرم8ع  سیمرغ</v>
      </c>
      <c r="B752" t="str">
        <f>[1]!جدول1[[#This Row],[کد اختصاصی کالا (بارکد)]]</f>
        <v>10833</v>
      </c>
      <c r="C752" t="str">
        <f>[1]!جدول1[[#This Row],[گروه محصول]]</f>
        <v>سیمرغ</v>
      </c>
      <c r="D752" t="str">
        <f>[1]!جدول1[[#This Row],[فروشگاه]]</f>
        <v>آریا پخش فردوس قنبریان</v>
      </c>
      <c r="E752" s="1">
        <v>440000</v>
      </c>
      <c r="F752">
        <f>[1]!جدول1[[#This Row],[تعداد فروش]]</f>
        <v>0</v>
      </c>
      <c r="G752">
        <f>[1]!جدول1[[#This Row],[قیمت خرید ]]</f>
        <v>0</v>
      </c>
      <c r="H752" t="str">
        <f>[1]!جدول1[[#This Row],[واحد شمارش]]</f>
        <v>کارتن</v>
      </c>
      <c r="I752">
        <f>[1]!جدول1[[#This Row],[تعداد در بسته ]]</f>
        <v>8</v>
      </c>
      <c r="J752" t="str">
        <f>[1]!جدول1[[#This Row],[واحد شمارش بسته ]]</f>
        <v>عدد</v>
      </c>
      <c r="K752" s="1">
        <v>3520000</v>
      </c>
      <c r="L752">
        <f>[1]!جدول1[[#This Row],[درصد تخفیف]]</f>
        <v>0</v>
      </c>
      <c r="M752">
        <f>[1]!جدول1[[#This Row],[تعداد موجودی کالا]]</f>
        <v>1</v>
      </c>
      <c r="N752" t="str">
        <f>[1]!جدول1[[#This Row],[توضیحات محصول]]</f>
        <v>قیمت مصرف کننده  570,000 ریال می با شد که سود خرید شما از این محصول مبلغ 130,000 معادل %30 می باشد</v>
      </c>
    </row>
    <row r="753" spans="1:14" x14ac:dyDescent="0.25">
      <c r="A753" t="str">
        <f>[1]!جدول1[[#This Row],[نام محصول]]</f>
        <v>مینی دایجستیو کوچک 60ع3250ف</v>
      </c>
      <c r="B753" t="str">
        <f>[1]!جدول1[[#This Row],[کد اختصاصی کالا (بارکد)]]</f>
        <v>10834</v>
      </c>
      <c r="C753" t="str">
        <f>[1]!جدول1[[#This Row],[گروه محصول]]</f>
        <v>متفرقه چی توز</v>
      </c>
      <c r="D753" t="str">
        <f>[1]!جدول1[[#This Row],[فروشگاه]]</f>
        <v>آریا پخش فردوس قنبریان</v>
      </c>
      <c r="E753" s="1">
        <v>26550</v>
      </c>
      <c r="F753">
        <f>[1]!جدول1[[#This Row],[تعداد فروش]]</f>
        <v>0</v>
      </c>
      <c r="G753">
        <f>[1]!جدول1[[#This Row],[قیمت خرید ]]</f>
        <v>23211</v>
      </c>
      <c r="H753" t="str">
        <f>[1]!جدول1[[#This Row],[واحد شمارش]]</f>
        <v>کارتن</v>
      </c>
      <c r="I753">
        <f>[1]!جدول1[[#This Row],[تعداد در بسته ]]</f>
        <v>60</v>
      </c>
      <c r="J753" t="str">
        <f>[1]!جدول1[[#This Row],[واحد شمارش بسته ]]</f>
        <v>عدد</v>
      </c>
      <c r="K753" s="1">
        <v>1592989</v>
      </c>
      <c r="L753">
        <f>[1]!جدول1[[#This Row],[درصد تخفیف]]</f>
        <v>0</v>
      </c>
      <c r="M753">
        <f>[1]!جدول1[[#This Row],[تعداد موجودی کالا]]</f>
        <v>0</v>
      </c>
      <c r="N753" t="str">
        <f>[1]!جدول1[[#This Row],[توضیحات محصول]]</f>
        <v>قیمت مصرف کننده  32,500 ریال می با شد که سود خرید شما از این محصول مبلغ 5,950 معادل %22 می باشد</v>
      </c>
    </row>
    <row r="754" spans="1:14" x14ac:dyDescent="0.25">
      <c r="A754" t="str">
        <f>[1]!جدول1[[#This Row],[نام محصول]]</f>
        <v>بیسکویت کرمدار فله 4000گرم سیمرغ</v>
      </c>
      <c r="B754" t="str">
        <f>[1]!جدول1[[#This Row],[کد اختصاصی کالا (بارکد)]]</f>
        <v>10835</v>
      </c>
      <c r="C754" t="str">
        <f>[1]!جدول1[[#This Row],[گروه محصول]]</f>
        <v>سیمرغ</v>
      </c>
      <c r="D754" t="str">
        <f>[1]!جدول1[[#This Row],[فروشگاه]]</f>
        <v>آریا پخش فردوس قنبریان</v>
      </c>
      <c r="E754" s="1">
        <v>2300023</v>
      </c>
      <c r="F754">
        <f>[1]!جدول1[[#This Row],[تعداد فروش]]</f>
        <v>7</v>
      </c>
      <c r="G754">
        <f>[1]!جدول1[[#This Row],[قیمت خرید ]]</f>
        <v>2300000</v>
      </c>
      <c r="H754" t="str">
        <f>[1]!جدول1[[#This Row],[واحد شمارش]]</f>
        <v>کارتن</v>
      </c>
      <c r="I754">
        <f>[1]!جدول1[[#This Row],[تعداد در بسته ]]</f>
        <v>0</v>
      </c>
      <c r="J754" t="str">
        <f>[1]!جدول1[[#This Row],[واحد شمارش بسته ]]</f>
        <v>کارتن</v>
      </c>
      <c r="K754" s="1">
        <v>0</v>
      </c>
      <c r="L754">
        <f>[1]!جدول1[[#This Row],[درصد تخفیف]]</f>
        <v>0</v>
      </c>
      <c r="M754">
        <f>[1]!جدول1[[#This Row],[تعداد موجودی کالا]]</f>
        <v>0</v>
      </c>
      <c r="N754" t="str">
        <f>[1]!جدول1[[#This Row],[توضیحات محصول]]</f>
        <v>قیمت مصرف کننده  3,000,000 ریال می با شد که سود خرید شما از این محصول مبلغ 699,977 معادل %30 می باشد</v>
      </c>
    </row>
    <row r="755" spans="1:14" x14ac:dyDescent="0.25">
      <c r="A755" t="str">
        <f>[1]!جدول1[[#This Row],[نام محصول]]</f>
        <v>کیک دوقلو دورنگ 36ع سیمرغ 8ف</v>
      </c>
      <c r="B755" t="str">
        <f>[1]!جدول1[[#This Row],[کد اختصاصی کالا (بارکد)]]</f>
        <v>10836</v>
      </c>
      <c r="C755" t="str">
        <f>[1]!جدول1[[#This Row],[گروه محصول]]</f>
        <v>سیمرغ</v>
      </c>
      <c r="D755" t="str">
        <f>[1]!جدول1[[#This Row],[فروشگاه]]</f>
        <v>آریا پخش فردوس قنبریان</v>
      </c>
      <c r="E755" s="1">
        <v>62101</v>
      </c>
      <c r="F755">
        <f>[1]!جدول1[[#This Row],[تعداد فروش]]</f>
        <v>1054</v>
      </c>
      <c r="G755">
        <f>[1]!جدول1[[#This Row],[قیمت خرید ]]</f>
        <v>62100</v>
      </c>
      <c r="H755" t="str">
        <f>[1]!جدول1[[#This Row],[واحد شمارش]]</f>
        <v>کارتن</v>
      </c>
      <c r="I755">
        <f>[1]!جدول1[[#This Row],[تعداد در بسته ]]</f>
        <v>36</v>
      </c>
      <c r="J755" t="str">
        <f>[1]!جدول1[[#This Row],[واحد شمارش بسته ]]</f>
        <v>عدد</v>
      </c>
      <c r="K755" s="1">
        <v>2235622</v>
      </c>
      <c r="L755">
        <f>[1]!جدول1[[#This Row],[درصد تخفیف]]</f>
        <v>0</v>
      </c>
      <c r="M755">
        <f>[1]!جدول1[[#This Row],[تعداد موجودی کالا]]</f>
        <v>350</v>
      </c>
      <c r="N755" t="str">
        <f>[1]!جدول1[[#This Row],[توضیحات محصول]]</f>
        <v>قیمت مصرف کننده  80,000 ریال می با شد که سود خرید شما از این محصول مبلغ 17,899 معادل %29 می باشد</v>
      </c>
    </row>
    <row r="756" spans="1:14" x14ac:dyDescent="0.25">
      <c r="A756" t="str">
        <f>[1]!جدول1[[#This Row],[نام محصول]]</f>
        <v>کیک دوقلو 70گرم البالو 36ع سیمرغ</v>
      </c>
      <c r="B756" t="str">
        <f>[1]!جدول1[[#This Row],[کد اختصاصی کالا (بارکد)]]</f>
        <v>10837</v>
      </c>
      <c r="C756" t="str">
        <f>[1]!جدول1[[#This Row],[گروه محصول]]</f>
        <v>سیمرغ</v>
      </c>
      <c r="D756" t="str">
        <f>[1]!جدول1[[#This Row],[فروشگاه]]</f>
        <v>آریا پخش فردوس قنبریان</v>
      </c>
      <c r="E756" s="1">
        <v>43000</v>
      </c>
      <c r="F756">
        <f>[1]!جدول1[[#This Row],[تعداد فروش]]</f>
        <v>0</v>
      </c>
      <c r="G756">
        <f>[1]!جدول1[[#This Row],[قیمت خرید ]]</f>
        <v>0</v>
      </c>
      <c r="H756" t="str">
        <f>[1]!جدول1[[#This Row],[واحد شمارش]]</f>
        <v>کارتن</v>
      </c>
      <c r="I756">
        <f>[1]!جدول1[[#This Row],[تعداد در بسته ]]</f>
        <v>36</v>
      </c>
      <c r="J756" t="str">
        <f>[1]!جدول1[[#This Row],[واحد شمارش بسته ]]</f>
        <v>عدد</v>
      </c>
      <c r="K756" s="1">
        <v>1548000</v>
      </c>
      <c r="L756">
        <f>[1]!جدول1[[#This Row],[درصد تخفیف]]</f>
        <v>0</v>
      </c>
      <c r="M756">
        <f>[1]!جدول1[[#This Row],[تعداد موجودی کالا]]</f>
        <v>0</v>
      </c>
      <c r="N756" t="str">
        <f>[1]!جدول1[[#This Row],[توضیحات محصول]]</f>
        <v>قیمت مصرف کننده  60,000 ریال می با شد که سود خرید شما از این محصول مبلغ 17,000 معادل %40 می باشد</v>
      </c>
    </row>
    <row r="757" spans="1:14" x14ac:dyDescent="0.25">
      <c r="A757" t="str">
        <f>[1]!جدول1[[#This Row],[نام محصول]]</f>
        <v>کیک دو قلو 70گرم پرتقالی سیمرغ</v>
      </c>
      <c r="B757" t="str">
        <f>[1]!جدول1[[#This Row],[کد اختصاصی کالا (بارکد)]]</f>
        <v>10838</v>
      </c>
      <c r="C757" t="str">
        <f>[1]!جدول1[[#This Row],[گروه محصول]]</f>
        <v>سیمرغ</v>
      </c>
      <c r="D757" t="str">
        <f>[1]!جدول1[[#This Row],[فروشگاه]]</f>
        <v>آریا پخش فردوس قنبریان</v>
      </c>
      <c r="E757" s="1">
        <v>43000</v>
      </c>
      <c r="F757">
        <f>[1]!جدول1[[#This Row],[تعداد فروش]]</f>
        <v>0</v>
      </c>
      <c r="G757">
        <f>[1]!جدول1[[#This Row],[قیمت خرید ]]</f>
        <v>0</v>
      </c>
      <c r="H757" t="str">
        <f>[1]!جدول1[[#This Row],[واحد شمارش]]</f>
        <v>کارتن</v>
      </c>
      <c r="I757">
        <f>[1]!جدول1[[#This Row],[تعداد در بسته ]]</f>
        <v>36</v>
      </c>
      <c r="J757" t="str">
        <f>[1]!جدول1[[#This Row],[واحد شمارش بسته ]]</f>
        <v>عدد</v>
      </c>
      <c r="K757" s="1">
        <v>1548000</v>
      </c>
      <c r="L757">
        <f>[1]!جدول1[[#This Row],[درصد تخفیف]]</f>
        <v>0</v>
      </c>
      <c r="M757">
        <f>[1]!جدول1[[#This Row],[تعداد موجودی کالا]]</f>
        <v>0</v>
      </c>
      <c r="N757" t="str">
        <f>[1]!جدول1[[#This Row],[توضیحات محصول]]</f>
        <v>قیمت مصرف کننده  60,000 ریال می با شد که سود خرید شما از این محصول مبلغ 17,000 معادل %40 می باشد</v>
      </c>
    </row>
    <row r="758" spans="1:14" x14ac:dyDescent="0.25">
      <c r="A758" t="str">
        <f>[1]!جدول1[[#This Row],[نام محصول]]</f>
        <v>کیک شکلاتی متوسط 40ع سیمرغ</v>
      </c>
      <c r="B758" t="str">
        <f>[1]!جدول1[[#This Row],[کد اختصاصی کالا (بارکد)]]</f>
        <v>10839</v>
      </c>
      <c r="C758" t="str">
        <f>[1]!جدول1[[#This Row],[گروه محصول]]</f>
        <v>سیمرغ</v>
      </c>
      <c r="D758" t="str">
        <f>[1]!جدول1[[#This Row],[فروشگاه]]</f>
        <v>آریا پخش فردوس قنبریان</v>
      </c>
      <c r="E758" s="1">
        <v>69001</v>
      </c>
      <c r="F758">
        <f>[1]!جدول1[[#This Row],[تعداد فروش]]</f>
        <v>520</v>
      </c>
      <c r="G758">
        <f>[1]!جدول1[[#This Row],[قیمت خرید ]]</f>
        <v>69000</v>
      </c>
      <c r="H758" t="str">
        <f>[1]!جدول1[[#This Row],[واحد شمارش]]</f>
        <v>کارتن</v>
      </c>
      <c r="I758">
        <f>[1]!جدول1[[#This Row],[تعداد در بسته ]]</f>
        <v>40</v>
      </c>
      <c r="J758" t="str">
        <f>[1]!جدول1[[#This Row],[واحد شمارش بسته ]]</f>
        <v>عدد</v>
      </c>
      <c r="K758" s="1">
        <v>2760028</v>
      </c>
      <c r="L758">
        <f>[1]!جدول1[[#This Row],[درصد تخفیف]]</f>
        <v>0</v>
      </c>
      <c r="M758">
        <f>[1]!جدول1[[#This Row],[تعداد موجودی کالا]]</f>
        <v>2000</v>
      </c>
      <c r="N758" t="str">
        <f>[1]!جدول1[[#This Row],[توضیحات محصول]]</f>
        <v>قیمت مصرف کننده  90,000 ریال می با شد که سود خرید شما از این محصول مبلغ 20,999 معادل %30 می باشد</v>
      </c>
    </row>
    <row r="759" spans="1:14" x14ac:dyDescent="0.25">
      <c r="A759" t="str">
        <f>[1]!جدول1[[#This Row],[نام محصول]]</f>
        <v>کیک قلبی 48ع سیمرغ 7ف  نداریم</v>
      </c>
      <c r="B759" t="str">
        <f>[1]!جدول1[[#This Row],[کد اختصاصی کالا (بارکد)]]</f>
        <v>10840</v>
      </c>
      <c r="C759" t="str">
        <f>[1]!جدول1[[#This Row],[گروه محصول]]</f>
        <v>سیمرغ</v>
      </c>
      <c r="D759" t="str">
        <f>[1]!جدول1[[#This Row],[فروشگاه]]</f>
        <v>آریا پخش فردوس قنبریان</v>
      </c>
      <c r="E759" s="1">
        <v>54501</v>
      </c>
      <c r="F759">
        <f>[1]!جدول1[[#This Row],[تعداد فروش]]</f>
        <v>111</v>
      </c>
      <c r="G759">
        <f>[1]!جدول1[[#This Row],[قیمت خرید ]]</f>
        <v>54350</v>
      </c>
      <c r="H759" t="str">
        <f>[1]!جدول1[[#This Row],[واحد شمارش]]</f>
        <v>کارتن</v>
      </c>
      <c r="I759">
        <f>[1]!جدول1[[#This Row],[تعداد در بسته ]]</f>
        <v>48</v>
      </c>
      <c r="J759" t="str">
        <f>[1]!جدول1[[#This Row],[واحد شمارش بسته ]]</f>
        <v>عدد</v>
      </c>
      <c r="K759" s="1">
        <v>2616026</v>
      </c>
      <c r="L759">
        <f>[1]!جدول1[[#This Row],[درصد تخفیف]]</f>
        <v>0</v>
      </c>
      <c r="M759">
        <f>[1]!جدول1[[#This Row],[تعداد موجودی کالا]]</f>
        <v>54</v>
      </c>
      <c r="N759" t="str">
        <f>[1]!جدول1[[#This Row],[توضیحات محصول]]</f>
        <v>قیمت مصرف کننده  70,000 ریال می با شد که سود خرید شما از این محصول مبلغ 15,499 معادل %28 می باشد</v>
      </c>
    </row>
    <row r="760" spans="1:14" x14ac:dyDescent="0.25">
      <c r="A760" t="str">
        <f>[1]!جدول1[[#This Row],[نام محصول]]</f>
        <v>ویفر سوپر مانژموزی40ع سیمرغ10000ف</v>
      </c>
      <c r="B760" t="str">
        <f>[1]!جدول1[[#This Row],[کد اختصاصی کالا (بارکد)]]</f>
        <v>10841</v>
      </c>
      <c r="C760" t="str">
        <f>[1]!جدول1[[#This Row],[گروه محصول]]</f>
        <v>سیمرغ</v>
      </c>
      <c r="D760" t="str">
        <f>[1]!جدول1[[#This Row],[فروشگاه]]</f>
        <v>آریا پخش فردوس قنبریان</v>
      </c>
      <c r="E760" s="1">
        <v>77601</v>
      </c>
      <c r="F760">
        <f>[1]!جدول1[[#This Row],[تعداد فروش]]</f>
        <v>640</v>
      </c>
      <c r="G760">
        <f>[1]!جدول1[[#This Row],[قیمت خرید ]]</f>
        <v>77600</v>
      </c>
      <c r="H760" t="str">
        <f>[1]!جدول1[[#This Row],[واحد شمارش]]</f>
        <v>کارتن</v>
      </c>
      <c r="I760">
        <f>[1]!جدول1[[#This Row],[تعداد در بسته ]]</f>
        <v>40</v>
      </c>
      <c r="J760" t="str">
        <f>[1]!جدول1[[#This Row],[واحد شمارش بسته ]]</f>
        <v>عدد</v>
      </c>
      <c r="K760" s="1">
        <v>3104031</v>
      </c>
      <c r="L760">
        <f>[1]!جدول1[[#This Row],[درصد تخفیف]]</f>
        <v>0</v>
      </c>
      <c r="M760">
        <f>[1]!جدول1[[#This Row],[تعداد موجودی کالا]]</f>
        <v>0</v>
      </c>
      <c r="N760" t="str">
        <f>[1]!جدول1[[#This Row],[توضیحات محصول]]</f>
        <v>قیمت مصرف کننده  100,000 ریال می با شد که سود خرید شما از این محصول مبلغ 22,399 معادل %29 می باشد</v>
      </c>
    </row>
    <row r="761" spans="1:14" x14ac:dyDescent="0.25">
      <c r="A761" t="str">
        <f>[1]!جدول1[[#This Row],[نام محصول]]</f>
        <v>ویفر سوپر مانژپرتقالی40ع سیمرغ 10000ف</v>
      </c>
      <c r="B761" t="str">
        <f>[1]!جدول1[[#This Row],[کد اختصاصی کالا (بارکد)]]</f>
        <v>10842</v>
      </c>
      <c r="C761" t="str">
        <f>[1]!جدول1[[#This Row],[گروه محصول]]</f>
        <v>سیمرغ</v>
      </c>
      <c r="D761" t="str">
        <f>[1]!جدول1[[#This Row],[فروشگاه]]</f>
        <v>آریا پخش فردوس قنبریان</v>
      </c>
      <c r="E761" s="1">
        <v>77601</v>
      </c>
      <c r="F761">
        <f>[1]!جدول1[[#This Row],[تعداد فروش]]</f>
        <v>280</v>
      </c>
      <c r="G761">
        <f>[1]!جدول1[[#This Row],[قیمت خرید ]]</f>
        <v>50500</v>
      </c>
      <c r="H761" t="str">
        <f>[1]!جدول1[[#This Row],[واحد شمارش]]</f>
        <v>کارتن</v>
      </c>
      <c r="I761">
        <f>[1]!جدول1[[#This Row],[تعداد در بسته ]]</f>
        <v>40</v>
      </c>
      <c r="J761" t="str">
        <f>[1]!جدول1[[#This Row],[واحد شمارش بسته ]]</f>
        <v>عدد</v>
      </c>
      <c r="K761" s="1">
        <v>3104031</v>
      </c>
      <c r="L761">
        <f>[1]!جدول1[[#This Row],[درصد تخفیف]]</f>
        <v>0</v>
      </c>
      <c r="M761">
        <f>[1]!جدول1[[#This Row],[تعداد موجودی کالا]]</f>
        <v>0</v>
      </c>
      <c r="N761" t="str">
        <f>[1]!جدول1[[#This Row],[توضیحات محصول]]</f>
        <v>قیمت مصرف کننده  100,000 ریال می با شد که سود خرید شما از این محصول مبلغ 22,399 معادل %29 می باشد</v>
      </c>
    </row>
    <row r="762" spans="1:14" x14ac:dyDescent="0.25">
      <c r="A762" t="str">
        <f>[1]!جدول1[[#This Row],[نام محصول]]</f>
        <v>* ویفر شکلاتی مکسی نارگیل 24ع 7000#</v>
      </c>
      <c r="B762" t="str">
        <f>[1]!جدول1[[#This Row],[کد اختصاصی کالا (بارکد)]]</f>
        <v>10843</v>
      </c>
      <c r="C762" t="str">
        <f>[1]!جدول1[[#This Row],[گروه محصول]]</f>
        <v>ویفر شیرین عسل</v>
      </c>
      <c r="D762" t="str">
        <f>[1]!جدول1[[#This Row],[فروشگاه]]</f>
        <v>آریا پخش فردوس قنبریان</v>
      </c>
      <c r="E762" s="1">
        <v>61417</v>
      </c>
      <c r="F762">
        <f>[1]!جدول1[[#This Row],[تعداد فروش]]</f>
        <v>1584</v>
      </c>
      <c r="G762">
        <f>[1]!جدول1[[#This Row],[قیمت خرید ]]</f>
        <v>26076</v>
      </c>
      <c r="H762" t="str">
        <f>[1]!جدول1[[#This Row],[واحد شمارش]]</f>
        <v>بسته</v>
      </c>
      <c r="I762">
        <f>[1]!جدول1[[#This Row],[تعداد در بسته ]]</f>
        <v>24</v>
      </c>
      <c r="J762" t="str">
        <f>[1]!جدول1[[#This Row],[واحد شمارش بسته ]]</f>
        <v>عدد</v>
      </c>
      <c r="K762" s="1">
        <v>1473999</v>
      </c>
      <c r="L762">
        <f>[1]!جدول1[[#This Row],[درصد تخفیف]]</f>
        <v>0</v>
      </c>
      <c r="M762">
        <f>[1]!جدول1[[#This Row],[تعداد موجودی کالا]]</f>
        <v>4056</v>
      </c>
      <c r="N762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763" spans="1:14" x14ac:dyDescent="0.25">
      <c r="A763" t="str">
        <f>[1]!جدول1[[#This Row],[نام محصول]]</f>
        <v>مینی پتی بور وانیلی کوچک 60ع3000ف</v>
      </c>
      <c r="B763" t="str">
        <f>[1]!جدول1[[#This Row],[کد اختصاصی کالا (بارکد)]]</f>
        <v>10844</v>
      </c>
      <c r="C763" t="str">
        <f>[1]!جدول1[[#This Row],[گروه محصول]]</f>
        <v>متفرقه چی توز</v>
      </c>
      <c r="D763" t="str">
        <f>[1]!جدول1[[#This Row],[فروشگاه]]</f>
        <v>آریا پخش فردوس قنبریان</v>
      </c>
      <c r="E763" s="1">
        <v>24450</v>
      </c>
      <c r="F763">
        <f>[1]!جدول1[[#This Row],[تعداد فروش]]</f>
        <v>0</v>
      </c>
      <c r="G763">
        <f>[1]!جدول1[[#This Row],[قیمت خرید ]]</f>
        <v>21376</v>
      </c>
      <c r="H763" t="str">
        <f>[1]!جدول1[[#This Row],[واحد شمارش]]</f>
        <v>کارتن</v>
      </c>
      <c r="I763">
        <f>[1]!جدول1[[#This Row],[تعداد در بسته ]]</f>
        <v>60</v>
      </c>
      <c r="J763" t="str">
        <f>[1]!جدول1[[#This Row],[واحد شمارش بسته ]]</f>
        <v>عدد</v>
      </c>
      <c r="K763" s="1">
        <v>1466995</v>
      </c>
      <c r="L763">
        <f>[1]!جدول1[[#This Row],[درصد تخفیف]]</f>
        <v>0</v>
      </c>
      <c r="M763">
        <f>[1]!جدول1[[#This Row],[تعداد موجودی کالا]]</f>
        <v>0</v>
      </c>
      <c r="N763" t="str">
        <f>[1]!جدول1[[#This Row],[توضیحات محصول]]</f>
        <v>قیمت مصرف کننده  30,000 ریال می با شد که سود خرید شما از این محصول مبلغ 5,550 معادل %23 می باشد</v>
      </c>
    </row>
    <row r="764" spans="1:14" x14ac:dyDescent="0.25">
      <c r="A764" t="str">
        <f>[1]!جدول1[[#This Row],[نام محصول]]</f>
        <v xml:space="preserve">ویفر فله 3کیلویی سیمرغ </v>
      </c>
      <c r="B764" t="str">
        <f>[1]!جدول1[[#This Row],[کد اختصاصی کالا (بارکد)]]</f>
        <v>10845</v>
      </c>
      <c r="C764" t="str">
        <f>[1]!جدول1[[#This Row],[گروه محصول]]</f>
        <v>سیمرغ</v>
      </c>
      <c r="D764" t="str">
        <f>[1]!جدول1[[#This Row],[فروشگاه]]</f>
        <v>آریا پخش فردوس قنبریان</v>
      </c>
      <c r="E764" s="1">
        <v>1850019</v>
      </c>
      <c r="F764">
        <f>[1]!جدول1[[#This Row],[تعداد فروش]]</f>
        <v>83</v>
      </c>
      <c r="G764">
        <f>[1]!جدول1[[#This Row],[قیمت خرید ]]</f>
        <v>1850000</v>
      </c>
      <c r="H764" t="str">
        <f>[1]!جدول1[[#This Row],[واحد شمارش]]</f>
        <v>کارتن</v>
      </c>
      <c r="I764">
        <f>[1]!جدول1[[#This Row],[تعداد در بسته ]]</f>
        <v>0</v>
      </c>
      <c r="J764" t="str">
        <f>[1]!جدول1[[#This Row],[واحد شمارش بسته ]]</f>
        <v>کارتن</v>
      </c>
      <c r="K764" s="1">
        <v>0</v>
      </c>
      <c r="L764">
        <f>[1]!جدول1[[#This Row],[درصد تخفیف]]</f>
        <v>0</v>
      </c>
      <c r="M764">
        <f>[1]!جدول1[[#This Row],[تعداد موجودی کالا]]</f>
        <v>218</v>
      </c>
      <c r="N764">
        <f>[1]!جدول1[[#This Row],[توضیحات محصول]]</f>
        <v>0</v>
      </c>
    </row>
    <row r="765" spans="1:14" x14ac:dyDescent="0.25">
      <c r="A765" t="str">
        <f>[1]!جدول1[[#This Row],[نام محصول]]</f>
        <v xml:space="preserve">قند 5کیلویی کارتن کوهستان </v>
      </c>
      <c r="B765" t="str">
        <f>[1]!جدول1[[#This Row],[کد اختصاصی کالا (بارکد)]]</f>
        <v>10846</v>
      </c>
      <c r="C765" t="str">
        <f>[1]!جدول1[[#This Row],[گروه محصول]]</f>
        <v>محصوات متفرقه آریا پخش</v>
      </c>
      <c r="D765" t="str">
        <f>[1]!جدول1[[#This Row],[فروشگاه]]</f>
        <v>آریا پخش فردوس قنبریان</v>
      </c>
      <c r="E765" s="1">
        <v>0</v>
      </c>
      <c r="F765">
        <f>[1]!جدول1[[#This Row],[تعداد فروش]]</f>
        <v>0</v>
      </c>
      <c r="G765">
        <f>[1]!جدول1[[#This Row],[قیمت خرید ]]</f>
        <v>0</v>
      </c>
      <c r="H765" t="str">
        <f>[1]!جدول1[[#This Row],[واحد شمارش]]</f>
        <v>کارتن</v>
      </c>
      <c r="I765">
        <f>[1]!جدول1[[#This Row],[تعداد در بسته ]]</f>
        <v>1</v>
      </c>
      <c r="J765" t="str">
        <f>[1]!جدول1[[#This Row],[واحد شمارش بسته ]]</f>
        <v>کارتن</v>
      </c>
      <c r="K765" s="1">
        <v>0</v>
      </c>
      <c r="L765">
        <f>[1]!جدول1[[#This Row],[درصد تخفیف]]</f>
        <v>0</v>
      </c>
      <c r="M765">
        <f>[1]!جدول1[[#This Row],[تعداد موجودی کالا]]</f>
        <v>0</v>
      </c>
      <c r="N765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766" spans="1:14" x14ac:dyDescent="0.25">
      <c r="A766" t="str">
        <f>[1]!جدول1[[#This Row],[نام محصول]]</f>
        <v xml:space="preserve">قند 5کیلویی پلاستیک </v>
      </c>
      <c r="B766" t="str">
        <f>[1]!جدول1[[#This Row],[کد اختصاصی کالا (بارکد)]]</f>
        <v>10847</v>
      </c>
      <c r="C766" t="str">
        <f>[1]!جدول1[[#This Row],[گروه محصول]]</f>
        <v>محصوات متفرقه آریا پخش</v>
      </c>
      <c r="D766" t="str">
        <f>[1]!جدول1[[#This Row],[فروشگاه]]</f>
        <v>آریا پخش فردوس قنبریان</v>
      </c>
      <c r="E766" s="1">
        <v>1500000</v>
      </c>
      <c r="F766">
        <f>[1]!جدول1[[#This Row],[تعداد فروش]]</f>
        <v>0</v>
      </c>
      <c r="G766">
        <f>[1]!جدول1[[#This Row],[قیمت خرید ]]</f>
        <v>0</v>
      </c>
      <c r="H766" t="str">
        <f>[1]!جدول1[[#This Row],[واحد شمارش]]</f>
        <v>بسته</v>
      </c>
      <c r="I766">
        <f>[1]!جدول1[[#This Row],[تعداد در بسته ]]</f>
        <v>1</v>
      </c>
      <c r="J766" t="str">
        <f>[1]!جدول1[[#This Row],[واحد شمارش بسته ]]</f>
        <v>بسته</v>
      </c>
      <c r="K766" s="1">
        <v>1500000</v>
      </c>
      <c r="L766">
        <f>[1]!جدول1[[#This Row],[درصد تخفیف]]</f>
        <v>0</v>
      </c>
      <c r="M766">
        <f>[1]!جدول1[[#This Row],[تعداد موجودی کالا]]</f>
        <v>0</v>
      </c>
      <c r="N766">
        <f>[1]!جدول1[[#This Row],[توضیحات محصول]]</f>
        <v>0</v>
      </c>
    </row>
    <row r="767" spans="1:14" x14ac:dyDescent="0.25">
      <c r="A767" t="str">
        <f>[1]!جدول1[[#This Row],[نام محصول]]</f>
        <v>کنسرو لوبیا پروین ###</v>
      </c>
      <c r="B767" t="str">
        <f>[1]!جدول1[[#This Row],[کد اختصاصی کالا (بارکد)]]</f>
        <v>10848</v>
      </c>
      <c r="C767" t="str">
        <f>[1]!جدول1[[#This Row],[گروه محصول]]</f>
        <v>محصولات پروین</v>
      </c>
      <c r="D767" t="str">
        <f>[1]!جدول1[[#This Row],[فروشگاه]]</f>
        <v>آریا پخش فردوس قنبریان</v>
      </c>
      <c r="E767" s="1">
        <v>160000</v>
      </c>
      <c r="F767">
        <f>[1]!جدول1[[#This Row],[تعداد فروش]]</f>
        <v>0</v>
      </c>
      <c r="G767">
        <f>[1]!جدول1[[#This Row],[قیمت خرید ]]</f>
        <v>0</v>
      </c>
      <c r="H767" t="str">
        <f>[1]!جدول1[[#This Row],[واحد شمارش]]</f>
        <v>شل</v>
      </c>
      <c r="I767">
        <f>[1]!جدول1[[#This Row],[تعداد در بسته ]]</f>
        <v>12</v>
      </c>
      <c r="J767" t="str">
        <f>[1]!جدول1[[#This Row],[واحد شمارش بسته ]]</f>
        <v>عدد</v>
      </c>
      <c r="K767" s="1">
        <v>1920000</v>
      </c>
      <c r="L767">
        <f>[1]!جدول1[[#This Row],[درصد تخفیف]]</f>
        <v>0</v>
      </c>
      <c r="M767">
        <f>[1]!جدول1[[#This Row],[تعداد موجودی کالا]]</f>
        <v>0</v>
      </c>
      <c r="N767">
        <f>[1]!جدول1[[#This Row],[توضیحات محصول]]</f>
        <v>0</v>
      </c>
    </row>
    <row r="768" spans="1:14" x14ac:dyDescent="0.25">
      <c r="A768" t="str">
        <f>[1]!جدول1[[#This Row],[نام محصول]]</f>
        <v>انرژی زا هایپ قوطی</v>
      </c>
      <c r="B768" t="str">
        <f>[1]!جدول1[[#This Row],[کد اختصاصی کالا (بارکد)]]</f>
        <v>10849</v>
      </c>
      <c r="C768" t="str">
        <f>[1]!جدول1[[#This Row],[گروه محصول]]</f>
        <v>متفرقه پخش شرکا</v>
      </c>
      <c r="D768" t="str">
        <f>[1]!جدول1[[#This Row],[فروشگاه]]</f>
        <v>سن ایچ پخش شرکا</v>
      </c>
      <c r="E768" s="1">
        <v>215000</v>
      </c>
      <c r="F768">
        <f>[1]!جدول1[[#This Row],[تعداد فروش]]</f>
        <v>0</v>
      </c>
      <c r="G768">
        <f>[1]!جدول1[[#This Row],[قیمت خرید ]]</f>
        <v>188332</v>
      </c>
      <c r="H768" t="str">
        <f>[1]!جدول1[[#This Row],[واحد شمارش]]</f>
        <v>شل</v>
      </c>
      <c r="I768">
        <f>[1]!جدول1[[#This Row],[تعداد در بسته ]]</f>
        <v>24</v>
      </c>
      <c r="J768" t="str">
        <f>[1]!جدول1[[#This Row],[واحد شمارش بسته ]]</f>
        <v>قوطی</v>
      </c>
      <c r="K768" s="1">
        <v>5160000</v>
      </c>
      <c r="L768">
        <f>[1]!جدول1[[#This Row],[درصد تخفیف]]</f>
        <v>0</v>
      </c>
      <c r="M768">
        <f>[1]!جدول1[[#This Row],[تعداد موجودی کالا]]</f>
        <v>0</v>
      </c>
      <c r="N768">
        <f>[1]!جدول1[[#This Row],[توضیحات محصول]]</f>
        <v>0</v>
      </c>
    </row>
    <row r="769" spans="1:14" x14ac:dyDescent="0.25">
      <c r="A769" t="str">
        <f>[1]!جدول1[[#This Row],[نام محصول]]</f>
        <v>انرژی زا بیگ بر</v>
      </c>
      <c r="B769" t="str">
        <f>[1]!جدول1[[#This Row],[کد اختصاصی کالا (بارکد)]]</f>
        <v>10850</v>
      </c>
      <c r="C769" t="str">
        <f>[1]!جدول1[[#This Row],[گروه محصول]]</f>
        <v>متفرقه پخش شرکا</v>
      </c>
      <c r="D769" t="str">
        <f>[1]!جدول1[[#This Row],[فروشگاه]]</f>
        <v>سن ایچ پخش شرکا</v>
      </c>
      <c r="E769" s="1">
        <v>155000</v>
      </c>
      <c r="F769">
        <f>[1]!جدول1[[#This Row],[تعداد فروش]]</f>
        <v>0</v>
      </c>
      <c r="G769">
        <f>[1]!جدول1[[#This Row],[قیمت خرید ]]</f>
        <v>124170</v>
      </c>
      <c r="H769" t="str">
        <f>[1]!جدول1[[#This Row],[واحد شمارش]]</f>
        <v>شل</v>
      </c>
      <c r="I769">
        <f>[1]!جدول1[[#This Row],[تعداد در بسته ]]</f>
        <v>24</v>
      </c>
      <c r="J769" t="str">
        <f>[1]!جدول1[[#This Row],[واحد شمارش بسته ]]</f>
        <v>قوطی</v>
      </c>
      <c r="K769" s="1">
        <v>3720000</v>
      </c>
      <c r="L769">
        <f>[1]!جدول1[[#This Row],[درصد تخفیف]]</f>
        <v>0</v>
      </c>
      <c r="M769">
        <f>[1]!جدول1[[#This Row],[تعداد موجودی کالا]]</f>
        <v>0</v>
      </c>
      <c r="N769">
        <f>[1]!جدول1[[#This Row],[توضیحات محصول]]</f>
        <v>0</v>
      </c>
    </row>
    <row r="770" spans="1:14" x14ac:dyDescent="0.25">
      <c r="A770" t="str">
        <f>[1]!جدول1[[#This Row],[نام محصول]]</f>
        <v>کراکر قلبی نمکی کوچک 60ع5250ف چی توز</v>
      </c>
      <c r="B770" t="str">
        <f>[1]!جدول1[[#This Row],[کد اختصاصی کالا (بارکد)]]</f>
        <v>10851</v>
      </c>
      <c r="C770" t="str">
        <f>[1]!جدول1[[#This Row],[گروه محصول]]</f>
        <v>متفرقه چی توز</v>
      </c>
      <c r="D770" t="str">
        <f>[1]!جدول1[[#This Row],[فروشگاه]]</f>
        <v>آریا پخش فردوس قنبریان</v>
      </c>
      <c r="E770" s="1">
        <v>42816</v>
      </c>
      <c r="F770">
        <f>[1]!جدول1[[#This Row],[تعداد فروش]]</f>
        <v>0</v>
      </c>
      <c r="G770">
        <f>[1]!جدول1[[#This Row],[قیمت خرید ]]</f>
        <v>37431</v>
      </c>
      <c r="H770" t="str">
        <f>[1]!جدول1[[#This Row],[واحد شمارش]]</f>
        <v>کارتن</v>
      </c>
      <c r="I770">
        <f>[1]!جدول1[[#This Row],[تعداد در بسته ]]</f>
        <v>60</v>
      </c>
      <c r="J770" t="str">
        <f>[1]!جدول1[[#This Row],[واحد شمارش بسته ]]</f>
        <v>عدد</v>
      </c>
      <c r="K770" s="1">
        <v>2568942</v>
      </c>
      <c r="L770">
        <f>[1]!جدول1[[#This Row],[درصد تخفیف]]</f>
        <v>0</v>
      </c>
      <c r="M770">
        <f>[1]!جدول1[[#This Row],[تعداد موجودی کالا]]</f>
        <v>0</v>
      </c>
      <c r="N770" t="str">
        <f>[1]!جدول1[[#This Row],[توضیحات محصول]]</f>
        <v>قیمت مصرف کننده  52,500 ریال می با شد که سود خرید شما از این محصول مبلغ 9,684 معادل %23 می باشد</v>
      </c>
    </row>
    <row r="771" spans="1:14" x14ac:dyDescent="0.25">
      <c r="A771" t="str">
        <f>[1]!جدول1[[#This Row],[نام محصول]]</f>
        <v xml:space="preserve">* شکلات 52درصد 50گرم 25ف </v>
      </c>
      <c r="B771" t="str">
        <f>[1]!جدول1[[#This Row],[کد اختصاصی کالا (بارکد)]]</f>
        <v>10852</v>
      </c>
      <c r="C771" t="str">
        <f>[1]!جدول1[[#This Row],[گروه محصول]]</f>
        <v>شکلات شیرین عسل</v>
      </c>
      <c r="D771" t="str">
        <f>[1]!جدول1[[#This Row],[فروشگاه]]</f>
        <v>آریا پخش فردوس قنبریان</v>
      </c>
      <c r="E771" s="1">
        <v>212681</v>
      </c>
      <c r="F771">
        <f>[1]!جدول1[[#This Row],[تعداد فروش]]</f>
        <v>0</v>
      </c>
      <c r="G771">
        <f>[1]!جدول1[[#This Row],[قیمت خرید ]]</f>
        <v>186560</v>
      </c>
      <c r="H771" t="str">
        <f>[1]!جدول1[[#This Row],[واحد شمارش]]</f>
        <v>بسته</v>
      </c>
      <c r="I771">
        <f>[1]!جدول1[[#This Row],[تعداد در بسته ]]</f>
        <v>12</v>
      </c>
      <c r="J771" t="str">
        <f>[1]!جدول1[[#This Row],[واحد شمارش بسته ]]</f>
        <v>عدد</v>
      </c>
      <c r="K771" s="1">
        <v>2552174</v>
      </c>
      <c r="L771">
        <f>[1]!جدول1[[#This Row],[درصد تخفیف]]</f>
        <v>0</v>
      </c>
      <c r="M771">
        <f>[1]!جدول1[[#This Row],[تعداد موجودی کالا]]</f>
        <v>372</v>
      </c>
      <c r="N771" t="str">
        <f>[1]!جدول1[[#This Row],[توضیحات محصول]]</f>
        <v>قیمت مصرف کننده  250,000 ریال می با شد که سود خرید شما از این محصول مبلغ 37,319 معادل %18 می باشد</v>
      </c>
    </row>
    <row r="772" spans="1:14" x14ac:dyDescent="0.25">
      <c r="A772" t="str">
        <f>[1]!جدول1[[#This Row],[نام محصول]]</f>
        <v>مینی کراکر استیک کنجدی کوچک60ع52500</v>
      </c>
      <c r="B772" t="str">
        <f>[1]!جدول1[[#This Row],[کد اختصاصی کالا (بارکد)]]</f>
        <v>10853</v>
      </c>
      <c r="C772" t="str">
        <f>[1]!جدول1[[#This Row],[گروه محصول]]</f>
        <v>متفرقه چی توز</v>
      </c>
      <c r="D772" t="str">
        <f>[1]!جدول1[[#This Row],[فروشگاه]]</f>
        <v>آریا پخش فردوس قنبریان</v>
      </c>
      <c r="E772" s="1">
        <v>42816</v>
      </c>
      <c r="F772">
        <f>[1]!جدول1[[#This Row],[تعداد فروش]]</f>
        <v>0</v>
      </c>
      <c r="G772">
        <f>[1]!جدول1[[#This Row],[قیمت خرید ]]</f>
        <v>37431</v>
      </c>
      <c r="H772" t="str">
        <f>[1]!جدول1[[#This Row],[واحد شمارش]]</f>
        <v>کارتن</v>
      </c>
      <c r="I772">
        <f>[1]!جدول1[[#This Row],[تعداد در بسته ]]</f>
        <v>60</v>
      </c>
      <c r="J772" t="str">
        <f>[1]!جدول1[[#This Row],[واحد شمارش بسته ]]</f>
        <v>عدد</v>
      </c>
      <c r="K772" s="1">
        <v>2568942</v>
      </c>
      <c r="L772">
        <f>[1]!جدول1[[#This Row],[درصد تخفیف]]</f>
        <v>0</v>
      </c>
      <c r="M772">
        <f>[1]!جدول1[[#This Row],[تعداد موجودی کالا]]</f>
        <v>0</v>
      </c>
      <c r="N772" t="str">
        <f>[1]!جدول1[[#This Row],[توضیحات محصول]]</f>
        <v>قیمت مصرف کننده  52,500 ریال می با شد که سود خرید شما از این محصول مبلغ 9,684 معادل %23 می باشد</v>
      </c>
    </row>
    <row r="773" spans="1:14" x14ac:dyDescent="0.25">
      <c r="A773" t="str">
        <f>[1]!جدول1[[#This Row],[نام محصول]]</f>
        <v>مینی کراکر نمکی کوچک 60ع32500ف</v>
      </c>
      <c r="B773" t="str">
        <f>[1]!جدول1[[#This Row],[کد اختصاصی کالا (بارکد)]]</f>
        <v>10854</v>
      </c>
      <c r="C773" t="str">
        <f>[1]!جدول1[[#This Row],[گروه محصول]]</f>
        <v>متفرقه چی توز</v>
      </c>
      <c r="D773" t="str">
        <f>[1]!جدول1[[#This Row],[فروشگاه]]</f>
        <v>آریا پخش فردوس قنبریان</v>
      </c>
      <c r="E773" s="1">
        <v>26550</v>
      </c>
      <c r="F773">
        <f>[1]!جدول1[[#This Row],[تعداد فروش]]</f>
        <v>0</v>
      </c>
      <c r="G773">
        <f>[1]!جدول1[[#This Row],[قیمت خرید ]]</f>
        <v>23211</v>
      </c>
      <c r="H773" t="str">
        <f>[1]!جدول1[[#This Row],[واحد شمارش]]</f>
        <v>کارتن</v>
      </c>
      <c r="I773">
        <f>[1]!جدول1[[#This Row],[تعداد در بسته ]]</f>
        <v>60</v>
      </c>
      <c r="J773" t="str">
        <f>[1]!جدول1[[#This Row],[واحد شمارش بسته ]]</f>
        <v>عدد</v>
      </c>
      <c r="K773" s="1">
        <v>1592989</v>
      </c>
      <c r="L773">
        <f>[1]!جدول1[[#This Row],[درصد تخفیف]]</f>
        <v>0</v>
      </c>
      <c r="M773">
        <f>[1]!جدول1[[#This Row],[تعداد موجودی کالا]]</f>
        <v>0</v>
      </c>
      <c r="N773" t="str">
        <f>[1]!جدول1[[#This Row],[توضیحات محصول]]</f>
        <v>قیمت مصرف کننده  32,500 ریال می با شد که سود خرید شما از این محصول مبلغ 5,950 معادل %22 می باشد</v>
      </c>
    </row>
    <row r="774" spans="1:14" x14ac:dyDescent="0.25">
      <c r="A774" t="str">
        <f>[1]!جدول1[[#This Row],[نام محصول]]</f>
        <v>انرژی زا TNT</v>
      </c>
      <c r="B774" t="str">
        <f>[1]!جدول1[[#This Row],[کد اختصاصی کالا (بارکد)]]</f>
        <v>10855</v>
      </c>
      <c r="C774" t="str">
        <f>[1]!جدول1[[#This Row],[گروه محصول]]</f>
        <v>متفرقه پخش شرکا</v>
      </c>
      <c r="D774" t="str">
        <f>[1]!جدول1[[#This Row],[فروشگاه]]</f>
        <v>سن ایچ پخش شرکا</v>
      </c>
      <c r="E774" s="1">
        <v>160000</v>
      </c>
      <c r="F774">
        <f>[1]!جدول1[[#This Row],[تعداد فروش]]</f>
        <v>0</v>
      </c>
      <c r="G774">
        <f>[1]!جدول1[[#This Row],[قیمت خرید ]]</f>
        <v>127084</v>
      </c>
      <c r="H774" t="str">
        <f>[1]!جدول1[[#This Row],[واحد شمارش]]</f>
        <v>شل</v>
      </c>
      <c r="I774">
        <f>[1]!جدول1[[#This Row],[تعداد در بسته ]]</f>
        <v>24</v>
      </c>
      <c r="J774" t="str">
        <f>[1]!جدول1[[#This Row],[واحد شمارش بسته ]]</f>
        <v>قوطی</v>
      </c>
      <c r="K774" s="1">
        <v>3840000</v>
      </c>
      <c r="L774">
        <f>[1]!جدول1[[#This Row],[درصد تخفیف]]</f>
        <v>0</v>
      </c>
      <c r="M774">
        <f>[1]!جدول1[[#This Row],[تعداد موجودی کالا]]</f>
        <v>0</v>
      </c>
      <c r="N774">
        <f>[1]!جدول1[[#This Row],[توضیحات محصول]]</f>
        <v>0</v>
      </c>
    </row>
    <row r="775" spans="1:14" x14ac:dyDescent="0.25">
      <c r="A775" t="str">
        <f>[1]!جدول1[[#This Row],[نام محصول]]</f>
        <v>کرن فلکس شکری متوسط40ع7000ف</v>
      </c>
      <c r="B775" t="str">
        <f>[1]!جدول1[[#This Row],[کد اختصاصی کالا (بارکد)]]</f>
        <v>10856</v>
      </c>
      <c r="C775" t="str">
        <f>[1]!جدول1[[#This Row],[گروه محصول]]</f>
        <v>متفرقه چی توز</v>
      </c>
      <c r="D775" t="str">
        <f>[1]!جدول1[[#This Row],[فروشگاه]]</f>
        <v>آریا پخش فردوس قنبریان</v>
      </c>
      <c r="E775" s="1">
        <v>59570</v>
      </c>
      <c r="F775">
        <f>[1]!جدول1[[#This Row],[تعداد فروش]]</f>
        <v>0</v>
      </c>
      <c r="G775">
        <f>[1]!جدول1[[#This Row],[قیمت خرید ]]</f>
        <v>49908</v>
      </c>
      <c r="H775" t="str">
        <f>[1]!جدول1[[#This Row],[واحد شمارش]]</f>
        <v>کارتن</v>
      </c>
      <c r="I775">
        <f>[1]!جدول1[[#This Row],[تعداد در بسته ]]</f>
        <v>40</v>
      </c>
      <c r="J775" t="str">
        <f>[1]!جدول1[[#This Row],[واحد شمارش بسته ]]</f>
        <v>عدد</v>
      </c>
      <c r="K775" s="1">
        <v>2382801</v>
      </c>
      <c r="L775">
        <f>[1]!جدول1[[#This Row],[درصد تخفیف]]</f>
        <v>0</v>
      </c>
      <c r="M775">
        <f>[1]!جدول1[[#This Row],[تعداد موجودی کالا]]</f>
        <v>0</v>
      </c>
      <c r="N775" t="str">
        <f>[1]!جدول1[[#This Row],[توضیحات محصول]]</f>
        <v>قیمت مصرف کننده  70,000 ریال می با شد که سود خرید شما از این محصول مبلغ 10,430 معادل %18 می باشد</v>
      </c>
    </row>
    <row r="776" spans="1:14" x14ac:dyDescent="0.25">
      <c r="A776" t="str">
        <f>[1]!جدول1[[#This Row],[نام محصول]]</f>
        <v>ویتامین c   نداریم</v>
      </c>
      <c r="B776" t="str">
        <f>[1]!جدول1[[#This Row],[کد اختصاصی کالا (بارکد)]]</f>
        <v>10857</v>
      </c>
      <c r="C776" t="str">
        <f>[1]!جدول1[[#This Row],[گروه محصول]]</f>
        <v>متفرقه پخش شرکا</v>
      </c>
      <c r="D776" t="str">
        <f>[1]!جدول1[[#This Row],[فروشگاه]]</f>
        <v>سن ایچ پخش شرکا</v>
      </c>
      <c r="E776" s="1">
        <v>120000</v>
      </c>
      <c r="F776">
        <f>[1]!جدول1[[#This Row],[تعداد فروش]]</f>
        <v>0</v>
      </c>
      <c r="G776">
        <f>[1]!جدول1[[#This Row],[قیمت خرید ]]</f>
        <v>97917</v>
      </c>
      <c r="H776" t="str">
        <f>[1]!جدول1[[#This Row],[واحد شمارش]]</f>
        <v>شل</v>
      </c>
      <c r="I776">
        <f>[1]!جدول1[[#This Row],[تعداد در بسته ]]</f>
        <v>24</v>
      </c>
      <c r="J776" t="str">
        <f>[1]!جدول1[[#This Row],[واحد شمارش بسته ]]</f>
        <v>قوطی</v>
      </c>
      <c r="K776" s="1">
        <v>2880000</v>
      </c>
      <c r="L776">
        <f>[1]!جدول1[[#This Row],[درصد تخفیف]]</f>
        <v>0</v>
      </c>
      <c r="M776">
        <f>[1]!جدول1[[#This Row],[تعداد موجودی کالا]]</f>
        <v>0</v>
      </c>
      <c r="N776">
        <f>[1]!جدول1[[#This Row],[توضیحات محصول]]</f>
        <v>0</v>
      </c>
    </row>
    <row r="777" spans="1:14" x14ac:dyDescent="0.25">
      <c r="A777" t="str">
        <f>[1]!جدول1[[#This Row],[نام محصول]]</f>
        <v>چی پف ذرتی بزرگ40ع7000ف نداریم</v>
      </c>
      <c r="B777" t="str">
        <f>[1]!جدول1[[#This Row],[کد اختصاصی کالا (بارکد)]]</f>
        <v>10858</v>
      </c>
      <c r="C777" t="str">
        <f>[1]!جدول1[[#This Row],[گروه محصول]]</f>
        <v>متفرقه چی توز</v>
      </c>
      <c r="D777" t="str">
        <f>[1]!جدول1[[#This Row],[فروشگاه]]</f>
        <v>آریا پخش فردوس قنبریان</v>
      </c>
      <c r="E777" s="1">
        <v>62052</v>
      </c>
      <c r="F777">
        <f>[1]!جدول1[[#This Row],[تعداد فروش]]</f>
        <v>0</v>
      </c>
      <c r="G777">
        <f>[1]!جدول1[[#This Row],[قیمت خرید ]]</f>
        <v>49908</v>
      </c>
      <c r="H777" t="str">
        <f>[1]!جدول1[[#This Row],[واحد شمارش]]</f>
        <v>کارتن</v>
      </c>
      <c r="I777">
        <f>[1]!جدول1[[#This Row],[تعداد در بسته ]]</f>
        <v>40</v>
      </c>
      <c r="J777" t="str">
        <f>[1]!جدول1[[#This Row],[واحد شمارش بسته ]]</f>
        <v>عدد</v>
      </c>
      <c r="K777" s="1">
        <v>2482084</v>
      </c>
      <c r="L777">
        <f>[1]!جدول1[[#This Row],[درصد تخفیف]]</f>
        <v>0</v>
      </c>
      <c r="M777">
        <f>[1]!جدول1[[#This Row],[تعداد موجودی کالا]]</f>
        <v>0</v>
      </c>
      <c r="N777" t="str">
        <f>[1]!جدول1[[#This Row],[توضیحات محصول]]</f>
        <v>قیمت مصرف کننده  70,000 ریال می با شد که سود خرید شما از این محصول مبلغ 7,948 معادل %13 می باشد</v>
      </c>
    </row>
    <row r="778" spans="1:14" x14ac:dyDescent="0.25">
      <c r="A778" t="str">
        <f>[1]!جدول1[[#This Row],[نام محصول]]</f>
        <v>بادام زمینی روکش دار خامه و سبزیجات 30ع7000</v>
      </c>
      <c r="B778" t="str">
        <f>[1]!جدول1[[#This Row],[کد اختصاصی کالا (بارکد)]]</f>
        <v>10859</v>
      </c>
      <c r="C778" t="str">
        <f>[1]!جدول1[[#This Row],[گروه محصول]]</f>
        <v>متفرقه چی توز</v>
      </c>
      <c r="D778" t="str">
        <f>[1]!جدول1[[#This Row],[فروشگاه]]</f>
        <v>آریا پخش فردوس قنبریان</v>
      </c>
      <c r="E778" s="1">
        <v>59712</v>
      </c>
      <c r="F778">
        <f>[1]!جدول1[[#This Row],[تعداد فروش]]</f>
        <v>0</v>
      </c>
      <c r="G778">
        <f>[1]!جدول1[[#This Row],[قیمت خرید ]]</f>
        <v>52202</v>
      </c>
      <c r="H778" t="str">
        <f>[1]!جدول1[[#This Row],[واحد شمارش]]</f>
        <v>کارتن</v>
      </c>
      <c r="I778">
        <f>[1]!جدول1[[#This Row],[تعداد در بسته ]]</f>
        <v>30</v>
      </c>
      <c r="J778" t="str">
        <f>[1]!جدول1[[#This Row],[واحد شمارش بسته ]]</f>
        <v>عدد</v>
      </c>
      <c r="K778" s="1">
        <v>1791361</v>
      </c>
      <c r="L778">
        <f>[1]!جدول1[[#This Row],[درصد تخفیف]]</f>
        <v>0</v>
      </c>
      <c r="M778">
        <f>[1]!جدول1[[#This Row],[تعداد موجودی کالا]]</f>
        <v>0</v>
      </c>
      <c r="N778" t="str">
        <f>[1]!جدول1[[#This Row],[توضیحات محصول]]</f>
        <v>قیمت مصرف کننده  70,000 ریال می با شد که سود خرید شما از این محصول مبلغ 10,288 معادل %17 می باشد</v>
      </c>
    </row>
    <row r="779" spans="1:14" x14ac:dyDescent="0.25">
      <c r="A779" t="str">
        <f>[1]!جدول1[[#This Row],[نام محصول]]</f>
        <v>بادام زمینی روکش دار ناچو 30 ع 7000</v>
      </c>
      <c r="B779" t="str">
        <f>[1]!جدول1[[#This Row],[کد اختصاصی کالا (بارکد)]]</f>
        <v>10860</v>
      </c>
      <c r="C779" t="str">
        <f>[1]!جدول1[[#This Row],[گروه محصول]]</f>
        <v>متفرقه چی توز</v>
      </c>
      <c r="D779" t="str">
        <f>[1]!جدول1[[#This Row],[فروشگاه]]</f>
        <v>آریا پخش فردوس قنبریان</v>
      </c>
      <c r="E779" s="1">
        <v>59712</v>
      </c>
      <c r="F779">
        <f>[1]!جدول1[[#This Row],[تعداد فروش]]</f>
        <v>0</v>
      </c>
      <c r="G779">
        <f>[1]!جدول1[[#This Row],[قیمت خرید ]]</f>
        <v>52202</v>
      </c>
      <c r="H779" t="str">
        <f>[1]!جدول1[[#This Row],[واحد شمارش]]</f>
        <v>کارتن</v>
      </c>
      <c r="I779">
        <f>[1]!جدول1[[#This Row],[تعداد در بسته ]]</f>
        <v>30</v>
      </c>
      <c r="J779" t="str">
        <f>[1]!جدول1[[#This Row],[واحد شمارش بسته ]]</f>
        <v>عدد</v>
      </c>
      <c r="K779" s="1">
        <v>1791361</v>
      </c>
      <c r="L779">
        <f>[1]!جدول1[[#This Row],[درصد تخفیف]]</f>
        <v>0</v>
      </c>
      <c r="M779">
        <f>[1]!جدول1[[#This Row],[تعداد موجودی کالا]]</f>
        <v>0</v>
      </c>
      <c r="N779" t="str">
        <f>[1]!جدول1[[#This Row],[توضیحات محصول]]</f>
        <v>قیمت مصرف کننده  70,000 ریال می با شد که سود خرید شما از این محصول مبلغ 10,288 معادل %17 می باشد</v>
      </c>
    </row>
    <row r="780" spans="1:14" x14ac:dyDescent="0.25">
      <c r="A780" t="str">
        <f>[1]!جدول1[[#This Row],[نام محصول]]</f>
        <v>بادام زمینی روکش دار هالوپینو 30ع7000</v>
      </c>
      <c r="B780" t="str">
        <f>[1]!جدول1[[#This Row],[کد اختصاصی کالا (بارکد)]]</f>
        <v>10861</v>
      </c>
      <c r="C780" t="str">
        <f>[1]!جدول1[[#This Row],[گروه محصول]]</f>
        <v>متفرقه چی توز</v>
      </c>
      <c r="D780" t="str">
        <f>[1]!جدول1[[#This Row],[فروشگاه]]</f>
        <v>آریا پخش فردوس قنبریان</v>
      </c>
      <c r="E780" s="1">
        <v>59712</v>
      </c>
      <c r="F780">
        <f>[1]!جدول1[[#This Row],[تعداد فروش]]</f>
        <v>0</v>
      </c>
      <c r="G780">
        <f>[1]!جدول1[[#This Row],[قیمت خرید ]]</f>
        <v>52202</v>
      </c>
      <c r="H780" t="str">
        <f>[1]!جدول1[[#This Row],[واحد شمارش]]</f>
        <v>کارتن</v>
      </c>
      <c r="I780">
        <f>[1]!جدول1[[#This Row],[تعداد در بسته ]]</f>
        <v>30</v>
      </c>
      <c r="J780" t="str">
        <f>[1]!جدول1[[#This Row],[واحد شمارش بسته ]]</f>
        <v>عدد</v>
      </c>
      <c r="K780" s="1">
        <v>1791361</v>
      </c>
      <c r="L780">
        <f>[1]!جدول1[[#This Row],[درصد تخفیف]]</f>
        <v>0</v>
      </c>
      <c r="M780">
        <f>[1]!جدول1[[#This Row],[تعداد موجودی کالا]]</f>
        <v>0</v>
      </c>
      <c r="N780" t="str">
        <f>[1]!جدول1[[#This Row],[توضیحات محصول]]</f>
        <v>قیمت مصرف کننده  70,000 ریال می با شد که سود خرید شما از این محصول مبلغ 10,288 معادل %17 می باشد</v>
      </c>
    </row>
    <row r="781" spans="1:14" x14ac:dyDescent="0.25">
      <c r="A781" t="str">
        <f>[1]!جدول1[[#This Row],[نام محصول]]</f>
        <v>چی توز مغز تخمه افتابگردان بسته #</v>
      </c>
      <c r="B781" t="str">
        <f>[1]!جدول1[[#This Row],[کد اختصاصی کالا (بارکد)]]</f>
        <v>10862</v>
      </c>
      <c r="C781" t="str">
        <f>[1]!جدول1[[#This Row],[گروه محصول]]</f>
        <v>متفرقه چی توز</v>
      </c>
      <c r="D781" t="str">
        <f>[1]!جدول1[[#This Row],[فروشگاه]]</f>
        <v>آریا پخش فردوس قنبریان</v>
      </c>
      <c r="E781" s="1">
        <v>1015288</v>
      </c>
      <c r="F781">
        <f>[1]!جدول1[[#This Row],[تعداد فروش]]</f>
        <v>0</v>
      </c>
      <c r="G781">
        <f>[1]!جدول1[[#This Row],[قیمت خرید ]]</f>
        <v>893604</v>
      </c>
      <c r="H781" t="str">
        <f>[1]!جدول1[[#This Row],[واحد شمارش]]</f>
        <v>کارتن</v>
      </c>
      <c r="I781">
        <f>[1]!جدول1[[#This Row],[تعداد در بسته ]]</f>
        <v>1</v>
      </c>
      <c r="J781" t="str">
        <f>[1]!جدول1[[#This Row],[واحد شمارش بسته ]]</f>
        <v>بسته</v>
      </c>
      <c r="K781" s="1">
        <v>1015288</v>
      </c>
      <c r="L781">
        <f>[1]!جدول1[[#This Row],[درصد تخفیف]]</f>
        <v>0</v>
      </c>
      <c r="M781">
        <f>[1]!جدول1[[#This Row],[تعداد موجودی کالا]]</f>
        <v>0</v>
      </c>
      <c r="N781" t="str">
        <f>[1]!جدول1[[#This Row],[توضیحات محصول]]</f>
        <v>قیمت مصرف کننده  1,200,000 ریال می با شد که سود خرید شما از این محصول مبلغ 184,712 معادل %18 می باشد</v>
      </c>
    </row>
    <row r="782" spans="1:14" x14ac:dyDescent="0.25">
      <c r="A782" t="str">
        <f>[1]!جدول1[[#This Row],[نام محصول]]</f>
        <v xml:space="preserve">شربت 1100cc ( انبه ) 145ف </v>
      </c>
      <c r="B782" t="str">
        <f>[1]!جدول1[[#This Row],[کد اختصاصی کالا (بارکد)]]</f>
        <v>10863</v>
      </c>
      <c r="C782" t="str">
        <f>[1]!جدول1[[#This Row],[گروه محصول]]</f>
        <v>شربت و سیروپ</v>
      </c>
      <c r="D782" t="str">
        <f>[1]!جدول1[[#This Row],[فروشگاه]]</f>
        <v>سن ایچ پخش شرکا</v>
      </c>
      <c r="E782" s="1">
        <v>1232363</v>
      </c>
      <c r="F782">
        <f>[1]!جدول1[[#This Row],[تعداد فروش]]</f>
        <v>6</v>
      </c>
      <c r="G782">
        <f>[1]!جدول1[[#This Row],[قیمت خرید ]]</f>
        <v>1167010</v>
      </c>
      <c r="H782" t="str">
        <f>[1]!جدول1[[#This Row],[واحد شمارش]]</f>
        <v>کارتن</v>
      </c>
      <c r="I782">
        <f>[1]!جدول1[[#This Row],[تعداد در بسته ]]</f>
        <v>6</v>
      </c>
      <c r="J782" t="str">
        <f>[1]!جدول1[[#This Row],[واحد شمارش بسته ]]</f>
        <v>عدد</v>
      </c>
      <c r="K782" s="1">
        <v>7394175</v>
      </c>
      <c r="L782">
        <f>[1]!جدول1[[#This Row],[درصد تخفیف]]</f>
        <v>0</v>
      </c>
      <c r="M782">
        <f>[1]!جدول1[[#This Row],[تعداد موجودی کالا]]</f>
        <v>25</v>
      </c>
      <c r="N782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783" spans="1:14" x14ac:dyDescent="0.25">
      <c r="A783" t="str">
        <f>[1]!جدول1[[#This Row],[نام محصول]]</f>
        <v>* پاستیل جلیفان 500گرم پکتینی60ف</v>
      </c>
      <c r="B783" t="str">
        <f>[1]!جدول1[[#This Row],[کد اختصاصی کالا (بارکد)]]</f>
        <v>10864</v>
      </c>
      <c r="C783" t="str">
        <f>[1]!جدول1[[#This Row],[گروه محصول]]</f>
        <v>پاستیل شیرین عسل</v>
      </c>
      <c r="D783" t="str">
        <f>[1]!جدول1[[#This Row],[فروشگاه]]</f>
        <v>آریا پخش فردوس قنبریان</v>
      </c>
      <c r="E783" s="1">
        <v>507533</v>
      </c>
      <c r="F783">
        <f>[1]!جدول1[[#This Row],[تعداد فروش]]</f>
        <v>12</v>
      </c>
      <c r="G783">
        <f>[1]!جدول1[[#This Row],[قیمت خرید ]]</f>
        <v>445200</v>
      </c>
      <c r="H783" t="str">
        <f>[1]!جدول1[[#This Row],[واحد شمارش]]</f>
        <v>کارتن</v>
      </c>
      <c r="I783">
        <f>[1]!جدول1[[#This Row],[تعداد در بسته ]]</f>
        <v>12</v>
      </c>
      <c r="J783" t="str">
        <f>[1]!جدول1[[#This Row],[واحد شمارش بسته ]]</f>
        <v>عدد</v>
      </c>
      <c r="K783" s="1">
        <v>6090397</v>
      </c>
      <c r="L783">
        <f>[1]!جدول1[[#This Row],[درصد تخفیف]]</f>
        <v>0</v>
      </c>
      <c r="M783">
        <f>[1]!جدول1[[#This Row],[تعداد موجودی کالا]]</f>
        <v>316</v>
      </c>
      <c r="N783" t="str">
        <f>[1]!جدول1[[#This Row],[توضیحات محصول]]</f>
        <v>قیمت مصرف کننده  600,000 ریال می با شد که سود خرید شما از این محصول مبلغ 92,467 معادل %18 می باشد</v>
      </c>
    </row>
    <row r="784" spans="1:14" x14ac:dyDescent="0.25">
      <c r="A784" t="str">
        <f>[1]!جدول1[[#This Row],[نام محصول]]</f>
        <v>کیک سی سی پرتقال36ع6000ف#</v>
      </c>
      <c r="B784" t="str">
        <f>[1]!جدول1[[#This Row],[کد اختصاصی کالا (بارکد)]]</f>
        <v>10865</v>
      </c>
      <c r="C784" t="str">
        <f>[1]!جدول1[[#This Row],[گروه محصول]]</f>
        <v>کیک و کلوچه</v>
      </c>
      <c r="D784" t="str">
        <f>[1]!جدول1[[#This Row],[فروشگاه]]</f>
        <v>آریا پخش فردوس قنبریان</v>
      </c>
      <c r="E784" s="1">
        <v>46367</v>
      </c>
      <c r="F784">
        <f>[1]!جدول1[[#This Row],[تعداد فروش]]</f>
        <v>1116</v>
      </c>
      <c r="G784">
        <f>[1]!جدول1[[#This Row],[قیمت خرید ]]</f>
        <v>37312</v>
      </c>
      <c r="H784" t="str">
        <f>[1]!جدول1[[#This Row],[واحد شمارش]]</f>
        <v>کارتن</v>
      </c>
      <c r="I784">
        <f>[1]!جدول1[[#This Row],[تعداد در بسته ]]</f>
        <v>36</v>
      </c>
      <c r="J784" t="str">
        <f>[1]!جدول1[[#This Row],[واحد شمارش بسته ]]</f>
        <v>عدد</v>
      </c>
      <c r="K784" s="1">
        <v>1669229</v>
      </c>
      <c r="L784">
        <f>[1]!جدول1[[#This Row],[درصد تخفیف]]</f>
        <v>0</v>
      </c>
      <c r="M784">
        <f>[1]!جدول1[[#This Row],[تعداد موجودی کالا]]</f>
        <v>1008</v>
      </c>
      <c r="N784" t="str">
        <f>[1]!جدول1[[#This Row],[توضیحات محصول]]</f>
        <v>قیمت مصرف کننده  60,000 ریال می با شد که سود خرید شما از این محصول مبلغ 13,633 معادل %29 می باشد</v>
      </c>
    </row>
    <row r="785" spans="1:14" x14ac:dyDescent="0.25">
      <c r="A785" t="str">
        <f>[1]!جدول1[[#This Row],[نام محصول]]</f>
        <v>بیسکویت کرمدار36ع پرتقال4000#</v>
      </c>
      <c r="B785" t="str">
        <f>[1]!جدول1[[#This Row],[کد اختصاصی کالا (بارکد)]]</f>
        <v>10866</v>
      </c>
      <c r="C785" t="str">
        <f>[1]!جدول1[[#This Row],[گروه محصول]]</f>
        <v>بیسکویت شیرین عسل</v>
      </c>
      <c r="D785" t="str">
        <f>[1]!جدول1[[#This Row],[فروشگاه]]</f>
        <v>آریا پخش فردوس قنبریان</v>
      </c>
      <c r="E785" s="1">
        <v>35087</v>
      </c>
      <c r="F785">
        <f>[1]!جدول1[[#This Row],[تعداد فروش]]</f>
        <v>0</v>
      </c>
      <c r="G785">
        <f>[1]!جدول1[[#This Row],[قیمت خرید ]]</f>
        <v>29680</v>
      </c>
      <c r="H785" t="str">
        <f>[1]!جدول1[[#This Row],[واحد شمارش]]</f>
        <v>کارتن</v>
      </c>
      <c r="I785">
        <f>[1]!جدول1[[#This Row],[تعداد در بسته ]]</f>
        <v>36</v>
      </c>
      <c r="J785" t="str">
        <f>[1]!جدول1[[#This Row],[واحد شمارش بسته ]]</f>
        <v>عدد</v>
      </c>
      <c r="K785" s="1">
        <v>1263145</v>
      </c>
      <c r="L785">
        <f>[1]!جدول1[[#This Row],[درصد تخفیف]]</f>
        <v>0</v>
      </c>
      <c r="M785">
        <f>[1]!جدول1[[#This Row],[تعداد موجودی کالا]]</f>
        <v>0</v>
      </c>
      <c r="N785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786" spans="1:14" x14ac:dyDescent="0.25">
      <c r="A786" t="str">
        <f>[1]!جدول1[[#This Row],[نام محصول]]</f>
        <v>بیسکویت کرمدار36ع موز5000ف</v>
      </c>
      <c r="B786" t="str">
        <f>[1]!جدول1[[#This Row],[کد اختصاصی کالا (بارکد)]]</f>
        <v>10867</v>
      </c>
      <c r="C786" t="str">
        <f>[1]!جدول1[[#This Row],[گروه محصول]]</f>
        <v>بیسکویت شیرین عسل</v>
      </c>
      <c r="D786" t="str">
        <f>[1]!جدول1[[#This Row],[فروشگاه]]</f>
        <v>آریا پخش فردوس قنبریان</v>
      </c>
      <c r="E786" s="1">
        <v>43901</v>
      </c>
      <c r="F786">
        <f>[1]!جدول1[[#This Row],[تعداد فروش]]</f>
        <v>216</v>
      </c>
      <c r="G786">
        <f>[1]!جدول1[[#This Row],[قیمت خرید ]]</f>
        <v>37312</v>
      </c>
      <c r="H786" t="str">
        <f>[1]!جدول1[[#This Row],[واحد شمارش]]</f>
        <v>کارتن</v>
      </c>
      <c r="I786">
        <f>[1]!جدول1[[#This Row],[تعداد در بسته ]]</f>
        <v>36</v>
      </c>
      <c r="J786" t="str">
        <f>[1]!جدول1[[#This Row],[واحد شمارش بسته ]]</f>
        <v>عدد</v>
      </c>
      <c r="K786" s="1">
        <v>1580452</v>
      </c>
      <c r="L786">
        <f>[1]!جدول1[[#This Row],[درصد تخفیف]]</f>
        <v>0</v>
      </c>
      <c r="M786">
        <f>[1]!جدول1[[#This Row],[تعداد موجودی کالا]]</f>
        <v>279</v>
      </c>
      <c r="N78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787" spans="1:14" x14ac:dyDescent="0.25">
      <c r="A787" t="str">
        <f>[1]!جدول1[[#This Row],[نام محصول]]</f>
        <v>* والس60عددی گیلاس3000ف</v>
      </c>
      <c r="B787" t="str">
        <f>[1]!جدول1[[#This Row],[کد اختصاصی کالا (بارکد)]]</f>
        <v>10868</v>
      </c>
      <c r="C787" t="str">
        <f>[1]!جدول1[[#This Row],[گروه محصول]]</f>
        <v>بیسکویت شیرین عسل</v>
      </c>
      <c r="D787" t="str">
        <f>[1]!جدول1[[#This Row],[فروشگاه]]</f>
        <v>آریا پخش فردوس قنبریان</v>
      </c>
      <c r="E787" s="1">
        <v>25872</v>
      </c>
      <c r="F787">
        <f>[1]!جدول1[[#This Row],[تعداد فروش]]</f>
        <v>7465</v>
      </c>
      <c r="G787">
        <f>[1]!جدول1[[#This Row],[قیمت خرید ]]</f>
        <v>22649</v>
      </c>
      <c r="H787" t="str">
        <f>[1]!جدول1[[#This Row],[واحد شمارش]]</f>
        <v>کارتن</v>
      </c>
      <c r="I787">
        <f>[1]!جدول1[[#This Row],[تعداد در بسته ]]</f>
        <v>60</v>
      </c>
      <c r="J787" t="str">
        <f>[1]!جدول1[[#This Row],[واحد شمارش بسته ]]</f>
        <v>عدد</v>
      </c>
      <c r="K787" s="1">
        <v>1552336</v>
      </c>
      <c r="L787">
        <f>[1]!جدول1[[#This Row],[درصد تخفیف]]</f>
        <v>0</v>
      </c>
      <c r="M787">
        <f>[1]!جدول1[[#This Row],[تعداد موجودی کالا]]</f>
        <v>11825</v>
      </c>
      <c r="N787" t="str">
        <f>[1]!جدول1[[#This Row],[توضیحات محصول]]</f>
        <v>قیمت مصرف کننده  30,000 ریال می با شد که سود خرید شما از این محصول مبلغ 4,128 معادل %16 می باشد</v>
      </c>
    </row>
    <row r="788" spans="1:14" x14ac:dyDescent="0.25">
      <c r="A788" t="str">
        <f>[1]!جدول1[[#This Row],[نام محصول]]</f>
        <v>اسنک لوله کرانچی 2/5کیلویی</v>
      </c>
      <c r="B788" t="str">
        <f>[1]!جدول1[[#This Row],[کد اختصاصی کالا (بارکد)]]</f>
        <v>10869</v>
      </c>
      <c r="C788" t="str">
        <f>[1]!جدول1[[#This Row],[گروه محصول]]</f>
        <v>آجیل فله</v>
      </c>
      <c r="D788" t="str">
        <f>[1]!جدول1[[#This Row],[فروشگاه]]</f>
        <v>سن ایچ پخش شرکا</v>
      </c>
      <c r="E788" s="1">
        <v>1030000</v>
      </c>
      <c r="F788">
        <f>[1]!جدول1[[#This Row],[تعداد فروش]]</f>
        <v>0</v>
      </c>
      <c r="G788">
        <f>[1]!جدول1[[#This Row],[قیمت خرید ]]</f>
        <v>1030000</v>
      </c>
      <c r="H788" t="str">
        <f>[1]!جدول1[[#This Row],[واحد شمارش]]</f>
        <v>کارتن</v>
      </c>
      <c r="I788">
        <f>[1]!جدول1[[#This Row],[تعداد در بسته ]]</f>
        <v>2.5</v>
      </c>
      <c r="J788" t="str">
        <f>[1]!جدول1[[#This Row],[واحد شمارش بسته ]]</f>
        <v>کیلو</v>
      </c>
      <c r="K788" s="1">
        <v>2575000</v>
      </c>
      <c r="L788">
        <f>[1]!جدول1[[#This Row],[درصد تخفیف]]</f>
        <v>0</v>
      </c>
      <c r="M788">
        <f>[1]!جدول1[[#This Row],[تعداد موجودی کالا]]</f>
        <v>0</v>
      </c>
      <c r="N788">
        <f>[1]!جدول1[[#This Row],[توضیحات محصول]]</f>
        <v>0</v>
      </c>
    </row>
    <row r="789" spans="1:14" x14ac:dyDescent="0.25">
      <c r="A789" t="str">
        <f>[1]!جدول1[[#This Row],[نام محصول]]</f>
        <v>ویفر هیت 500گرم فندوق 90ف#</v>
      </c>
      <c r="B789" t="str">
        <f>[1]!جدول1[[#This Row],[کد اختصاصی کالا (بارکد)]]</f>
        <v>10870</v>
      </c>
      <c r="C789" t="str">
        <f>[1]!جدول1[[#This Row],[گروه محصول]]</f>
        <v>ویفر شیرین عسل</v>
      </c>
      <c r="D789" t="str">
        <f>[1]!جدول1[[#This Row],[فروشگاه]]</f>
        <v>آریا پخش فردوس قنبریان</v>
      </c>
      <c r="E789" s="1">
        <v>789709</v>
      </c>
      <c r="F789">
        <f>[1]!جدول1[[#This Row],[تعداد فروش]]</f>
        <v>195</v>
      </c>
      <c r="G789">
        <f>[1]!جدول1[[#This Row],[قیمت خرید ]]</f>
        <v>593600</v>
      </c>
      <c r="H789" t="str">
        <f>[1]!جدول1[[#This Row],[واحد شمارش]]</f>
        <v>کارتن</v>
      </c>
      <c r="I789">
        <f>[1]!جدول1[[#This Row],[تعداد در بسته ]]</f>
        <v>6</v>
      </c>
      <c r="J789" t="str">
        <f>[1]!جدول1[[#This Row],[واحد شمارش بسته ]]</f>
        <v>عدد</v>
      </c>
      <c r="K789" s="1">
        <v>4738253</v>
      </c>
      <c r="L789">
        <f>[1]!جدول1[[#This Row],[درصد تخفیف]]</f>
        <v>0</v>
      </c>
      <c r="M789">
        <f>[1]!جدول1[[#This Row],[تعداد موجودی کالا]]</f>
        <v>43</v>
      </c>
      <c r="N789" t="str">
        <f>[1]!جدول1[[#This Row],[توضیحات محصول]]</f>
        <v>قیمت مصرف کننده  900,000 ریال می با شد که سود خرید شما از این محصول مبلغ 110,291 معادل %14 می باشد</v>
      </c>
    </row>
    <row r="790" spans="1:14" x14ac:dyDescent="0.25">
      <c r="A790" t="str">
        <f>[1]!جدول1[[#This Row],[نام محصول]]</f>
        <v>ویفر24عددی توت فرنگی 10000ف</v>
      </c>
      <c r="B790" t="str">
        <f>[1]!جدول1[[#This Row],[کد اختصاصی کالا (بارکد)]]</f>
        <v>10871</v>
      </c>
      <c r="C790" t="str">
        <f>[1]!جدول1[[#This Row],[گروه محصول]]</f>
        <v>ویفر شیرین عسل</v>
      </c>
      <c r="D790" t="str">
        <f>[1]!جدول1[[#This Row],[فروشگاه]]</f>
        <v>آریا پخش فردوس قنبریان</v>
      </c>
      <c r="E790" s="1">
        <v>87769</v>
      </c>
      <c r="F790">
        <f>[1]!جدول1[[#This Row],[تعداد فروش]]</f>
        <v>96</v>
      </c>
      <c r="G790">
        <f>[1]!جدول1[[#This Row],[قیمت خرید ]]</f>
        <v>76320</v>
      </c>
      <c r="H790" t="str">
        <f>[1]!جدول1[[#This Row],[واحد شمارش]]</f>
        <v>کارتن</v>
      </c>
      <c r="I790">
        <f>[1]!جدول1[[#This Row],[تعداد در بسته ]]</f>
        <v>24</v>
      </c>
      <c r="J790" t="str">
        <f>[1]!جدول1[[#This Row],[واحد شمارش بسته ]]</f>
        <v>عدد</v>
      </c>
      <c r="K790" s="1">
        <v>2106453</v>
      </c>
      <c r="L790">
        <f>[1]!جدول1[[#This Row],[درصد تخفیف]]</f>
        <v>0</v>
      </c>
      <c r="M790">
        <f>[1]!جدول1[[#This Row],[تعداد موجودی کالا]]</f>
        <v>936</v>
      </c>
      <c r="N790" t="str">
        <f>[1]!جدول1[[#This Row],[توضیحات محصول]]</f>
        <v>قیمت مصرف کننده  100,000 ریال می با شد که سود خرید شما از این محصول مبلغ 12,231 معادل %14 می باشد</v>
      </c>
    </row>
    <row r="791" spans="1:14" x14ac:dyDescent="0.25">
      <c r="A791" t="str">
        <f>[1]!جدول1[[#This Row],[نام محصول]]</f>
        <v>تخمه ایرانی اعلا #</v>
      </c>
      <c r="B791" t="str">
        <f>[1]!جدول1[[#This Row],[کد اختصاصی کالا (بارکد)]]</f>
        <v>10872</v>
      </c>
      <c r="C791" t="str">
        <f>[1]!جدول1[[#This Row],[گروه محصول]]</f>
        <v>آجیل فله</v>
      </c>
      <c r="D791" t="str">
        <f>[1]!جدول1[[#This Row],[فروشگاه]]</f>
        <v>سن ایچ پخش شرکا</v>
      </c>
      <c r="E791" s="1">
        <v>650000</v>
      </c>
      <c r="F791">
        <f>[1]!جدول1[[#This Row],[تعداد فروش]]</f>
        <v>0</v>
      </c>
      <c r="G791">
        <f>[1]!جدول1[[#This Row],[قیمت خرید ]]</f>
        <v>0</v>
      </c>
      <c r="H791" t="str">
        <f>[1]!جدول1[[#This Row],[واحد شمارش]]</f>
        <v>بسته</v>
      </c>
      <c r="I791">
        <f>[1]!جدول1[[#This Row],[تعداد در بسته ]]</f>
        <v>10</v>
      </c>
      <c r="J791" t="str">
        <f>[1]!جدول1[[#This Row],[واحد شمارش بسته ]]</f>
        <v>کیلو</v>
      </c>
      <c r="K791" s="1">
        <v>6500000</v>
      </c>
      <c r="L791">
        <f>[1]!جدول1[[#This Row],[درصد تخفیف]]</f>
        <v>0</v>
      </c>
      <c r="M791">
        <f>[1]!جدول1[[#This Row],[تعداد موجودی کالا]]</f>
        <v>0</v>
      </c>
      <c r="N791">
        <f>[1]!جدول1[[#This Row],[توضیحات محصول]]</f>
        <v>0</v>
      </c>
    </row>
    <row r="792" spans="1:14" x14ac:dyDescent="0.25">
      <c r="A792" t="str">
        <f>[1]!جدول1[[#This Row],[نام محصول]]</f>
        <v>کیک صبحانه مورنینگ سیب دارچین 12000ف</v>
      </c>
      <c r="B792" t="str">
        <f>[1]!جدول1[[#This Row],[کد اختصاصی کالا (بارکد)]]</f>
        <v>10873</v>
      </c>
      <c r="C792" t="str">
        <f>[1]!جدول1[[#This Row],[گروه محصول]]</f>
        <v>کیک و کلوچه</v>
      </c>
      <c r="D792" t="str">
        <f>[1]!جدول1[[#This Row],[فروشگاه]]</f>
        <v>آریا پخش فردوس قنبریان</v>
      </c>
      <c r="E792" s="1">
        <v>97332</v>
      </c>
      <c r="F792">
        <f>[1]!جدول1[[#This Row],[تعداد فروش]]</f>
        <v>24</v>
      </c>
      <c r="G792">
        <f>[1]!جدول1[[#This Row],[قیمت خرید ]]</f>
        <v>83740</v>
      </c>
      <c r="H792" t="str">
        <f>[1]!جدول1[[#This Row],[واحد شمارش]]</f>
        <v>کارتن</v>
      </c>
      <c r="I792">
        <f>[1]!جدول1[[#This Row],[تعداد در بسته ]]</f>
        <v>24</v>
      </c>
      <c r="J792" t="str">
        <f>[1]!جدول1[[#This Row],[واحد شمارش بسته ]]</f>
        <v>عدد</v>
      </c>
      <c r="K792" s="1">
        <v>2335967</v>
      </c>
      <c r="L792">
        <f>[1]!جدول1[[#This Row],[درصد تخفیف]]</f>
        <v>0</v>
      </c>
      <c r="M792">
        <f>[1]!جدول1[[#This Row],[تعداد موجودی کالا]]</f>
        <v>0</v>
      </c>
      <c r="N792" t="str">
        <f>[1]!جدول1[[#This Row],[توضیحات محصول]]</f>
        <v>قیمت مصرف کننده  120,000 ریال می با شد که سود خرید شما از این محصول مبلغ 22,668 معادل %23 می باشد</v>
      </c>
    </row>
    <row r="793" spans="1:14" x14ac:dyDescent="0.25">
      <c r="A793" t="str">
        <f>[1]!جدول1[[#This Row],[نام محصول]]</f>
        <v>شکلات قهوه بیتر72% 7گرم3ف#</v>
      </c>
      <c r="B793" t="str">
        <f>[1]!جدول1[[#This Row],[کد اختصاصی کالا (بارکد)]]</f>
        <v>10874</v>
      </c>
      <c r="C793" t="str">
        <f>[1]!جدول1[[#This Row],[گروه محصول]]</f>
        <v>شکلات شیرین عسل</v>
      </c>
      <c r="D793" t="str">
        <f>[1]!جدول1[[#This Row],[فروشگاه]]</f>
        <v>آریا پخش فردوس قنبریان</v>
      </c>
      <c r="E793" s="1">
        <v>25377</v>
      </c>
      <c r="F793">
        <f>[1]!جدول1[[#This Row],[تعداد فروش]]</f>
        <v>2700</v>
      </c>
      <c r="G793">
        <f>[1]!جدول1[[#This Row],[قیمت خرید ]]</f>
        <v>22260</v>
      </c>
      <c r="H793" t="str">
        <f>[1]!جدول1[[#This Row],[واحد شمارش]]</f>
        <v>بسته</v>
      </c>
      <c r="I793">
        <f>[1]!جدول1[[#This Row],[تعداد در بسته ]]</f>
        <v>50</v>
      </c>
      <c r="J793" t="str">
        <f>[1]!جدول1[[#This Row],[واحد شمارش بسته ]]</f>
        <v>عدد</v>
      </c>
      <c r="K793" s="1">
        <v>1268863</v>
      </c>
      <c r="L793">
        <f>[1]!جدول1[[#This Row],[درصد تخفیف]]</f>
        <v>0</v>
      </c>
      <c r="M793">
        <f>[1]!جدول1[[#This Row],[تعداد موجودی کالا]]</f>
        <v>2900</v>
      </c>
      <c r="N793" t="str">
        <f>[1]!جدول1[[#This Row],[توضیحات محصول]]</f>
        <v>قیمت مصرف کننده  30,000 ریال می با شد که سود خرید شما از این محصول مبلغ 4,623 معادل %18 می باشد</v>
      </c>
    </row>
    <row r="794" spans="1:14" x14ac:dyDescent="0.25">
      <c r="A794" t="str">
        <f>[1]!جدول1[[#This Row],[نام محصول]]</f>
        <v>تخمه ریز روغنی لوکس(ابی) #</v>
      </c>
      <c r="B794" t="str">
        <f>[1]!جدول1[[#This Row],[کد اختصاصی کالا (بارکد)]]</f>
        <v>10875</v>
      </c>
      <c r="C794" t="str">
        <f>[1]!جدول1[[#This Row],[گروه محصول]]</f>
        <v>آجیل فله</v>
      </c>
      <c r="D794" t="str">
        <f>[1]!جدول1[[#This Row],[فروشگاه]]</f>
        <v>سن ایچ پخش شرکا</v>
      </c>
      <c r="E794" s="1">
        <v>1128000</v>
      </c>
      <c r="F794">
        <f>[1]!جدول1[[#This Row],[تعداد فروش]]</f>
        <v>0</v>
      </c>
      <c r="G794">
        <f>[1]!جدول1[[#This Row],[قیمت خرید ]]</f>
        <v>980000</v>
      </c>
      <c r="H794" t="str">
        <f>[1]!جدول1[[#This Row],[واحد شمارش]]</f>
        <v>بسته</v>
      </c>
      <c r="I794">
        <f>[1]!جدول1[[#This Row],[تعداد در بسته ]]</f>
        <v>10</v>
      </c>
      <c r="J794" t="str">
        <f>[1]!جدول1[[#This Row],[واحد شمارش بسته ]]</f>
        <v>کیلو</v>
      </c>
      <c r="K794" s="1">
        <v>11280000</v>
      </c>
      <c r="L794">
        <f>[1]!جدول1[[#This Row],[درصد تخفیف]]</f>
        <v>0</v>
      </c>
      <c r="M794">
        <f>[1]!جدول1[[#This Row],[تعداد موجودی کالا]]</f>
        <v>0</v>
      </c>
      <c r="N794">
        <f>[1]!جدول1[[#This Row],[توضیحات محصول]]</f>
        <v>0</v>
      </c>
    </row>
    <row r="795" spans="1:14" x14ac:dyDescent="0.25">
      <c r="A795" t="str">
        <f>[1]!جدول1[[#This Row],[نام محصول]]</f>
        <v>تافی مغزدار روروکره ای قهوه 3000گرم</v>
      </c>
      <c r="B795" t="str">
        <f>[1]!جدول1[[#This Row],[کد اختصاصی کالا (بارکد)]]</f>
        <v>10876</v>
      </c>
      <c r="C795" t="str">
        <f>[1]!جدول1[[#This Row],[گروه محصول]]</f>
        <v>تافی شیرین عسل</v>
      </c>
      <c r="D795" t="str">
        <f>[1]!جدول1[[#This Row],[فروشگاه]]</f>
        <v>آریا پخش فردوس قنبریان</v>
      </c>
      <c r="E795" s="1">
        <v>2389974</v>
      </c>
      <c r="F795">
        <f>[1]!جدول1[[#This Row],[تعداد فروش]]</f>
        <v>3</v>
      </c>
      <c r="G795">
        <f>[1]!جدول1[[#This Row],[قیمت خرید ]]</f>
        <v>2003400</v>
      </c>
      <c r="H795" t="str">
        <f>[1]!جدول1[[#This Row],[واحد شمارش]]</f>
        <v>کارتن</v>
      </c>
      <c r="I795">
        <f>[1]!جدول1[[#This Row],[تعداد در بسته ]]</f>
        <v>4</v>
      </c>
      <c r="J795" t="str">
        <f>[1]!جدول1[[#This Row],[واحد شمارش بسته ]]</f>
        <v>عدد</v>
      </c>
      <c r="K795" s="1">
        <v>9559896</v>
      </c>
      <c r="L795">
        <f>[1]!جدول1[[#This Row],[درصد تخفیف]]</f>
        <v>0</v>
      </c>
      <c r="M795">
        <f>[1]!جدول1[[#This Row],[تعداد موجودی کالا]]</f>
        <v>3</v>
      </c>
      <c r="N795" t="str">
        <f>[1]!جدول1[[#This Row],[توضیحات محصول]]</f>
        <v>قیمت مصرف کننده  2,700,000 ریال می با شد که سود خرید شما از این محصول مبلغ 310,026 معادل %13 می باشد</v>
      </c>
    </row>
    <row r="796" spans="1:14" x14ac:dyDescent="0.25">
      <c r="A796" t="str">
        <f>[1]!جدول1[[#This Row],[نام محصول]]</f>
        <v>کول 1000cc ( سیب گلابی ) 32ف#</v>
      </c>
      <c r="B796" t="str">
        <f>[1]!جدول1[[#This Row],[کد اختصاصی کالا (بارکد)]]</f>
        <v>10877</v>
      </c>
      <c r="C796" t="str">
        <f>[1]!جدول1[[#This Row],[گروه محصول]]</f>
        <v>سن ایچ کول</v>
      </c>
      <c r="D796" t="str">
        <f>[1]!جدول1[[#This Row],[فروشگاه]]</f>
        <v>سن ایچ پخش شرکا</v>
      </c>
      <c r="E796" s="1">
        <v>230260</v>
      </c>
      <c r="F796">
        <f>[1]!جدول1[[#This Row],[تعداد فروش]]</f>
        <v>0</v>
      </c>
      <c r="G796">
        <f>[1]!جدول1[[#This Row],[قیمت خرید ]]</f>
        <v>242073</v>
      </c>
      <c r="H796" t="str">
        <f>[1]!جدول1[[#This Row],[واحد شمارش]]</f>
        <v>شل</v>
      </c>
      <c r="I796">
        <f>[1]!جدول1[[#This Row],[تعداد در بسته ]]</f>
        <v>6</v>
      </c>
      <c r="J796" t="str">
        <f>[1]!جدول1[[#This Row],[واحد شمارش بسته ]]</f>
        <v>عدد</v>
      </c>
      <c r="K796" s="1">
        <v>1381559</v>
      </c>
      <c r="L796">
        <f>[1]!جدول1[[#This Row],[درصد تخفیف]]</f>
        <v>0</v>
      </c>
      <c r="M796">
        <f>[1]!جدول1[[#This Row],[تعداد موجودی کالا]]</f>
        <v>0</v>
      </c>
      <c r="N796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797" spans="1:14" x14ac:dyDescent="0.25">
      <c r="A797" t="str">
        <f>[1]!جدول1[[#This Row],[نام محصول]]</f>
        <v>بیسکویت پتی بور13گرم50ع شیری1500#</v>
      </c>
      <c r="B797" t="str">
        <f>[1]!جدول1[[#This Row],[کد اختصاصی کالا (بارکد)]]</f>
        <v>10878</v>
      </c>
      <c r="C797" t="str">
        <f>[1]!جدول1[[#This Row],[گروه محصول]]</f>
        <v>بیسکویت شیرین عسل</v>
      </c>
      <c r="D797" t="str">
        <f>[1]!جدول1[[#This Row],[فروشگاه]]</f>
        <v>آریا پخش فردوس قنبریان</v>
      </c>
      <c r="E797" s="1">
        <v>13165</v>
      </c>
      <c r="F797">
        <f>[1]!جدول1[[#This Row],[تعداد فروش]]</f>
        <v>0</v>
      </c>
      <c r="G797">
        <f>[1]!جدول1[[#This Row],[قیمت خرید ]]</f>
        <v>11130</v>
      </c>
      <c r="H797" t="str">
        <f>[1]!جدول1[[#This Row],[واحد شمارش]]</f>
        <v>کارتن</v>
      </c>
      <c r="I797">
        <f>[1]!جدول1[[#This Row],[تعداد در بسته ]]</f>
        <v>300</v>
      </c>
      <c r="J797" t="str">
        <f>[1]!جدول1[[#This Row],[واحد شمارش بسته ]]</f>
        <v>عدد</v>
      </c>
      <c r="K797" s="1">
        <v>3949539</v>
      </c>
      <c r="L797">
        <f>[1]!جدول1[[#This Row],[درصد تخفیف]]</f>
        <v>0</v>
      </c>
      <c r="M797">
        <f>[1]!جدول1[[#This Row],[تعداد موجودی کالا]]</f>
        <v>0</v>
      </c>
      <c r="N797" t="str">
        <f>[1]!جدول1[[#This Row],[توضیحات محصول]]</f>
        <v>قیمت مصرف کننده  15,000 ریال می با شد که سود خرید شما از این محصول مبلغ 1,835 معادل %14 می باشد</v>
      </c>
    </row>
    <row r="798" spans="1:14" x14ac:dyDescent="0.25">
      <c r="A798" t="str">
        <f>[1]!جدول1[[#This Row],[نام محصول]]</f>
        <v>بیسکویت های بای قهوه7500ف</v>
      </c>
      <c r="B798" t="str">
        <f>[1]!جدول1[[#This Row],[کد اختصاصی کالا (بارکد)]]</f>
        <v>10879</v>
      </c>
      <c r="C798" t="str">
        <f>[1]!جدول1[[#This Row],[گروه محصول]]</f>
        <v>بیسکویت شیرین عسل</v>
      </c>
      <c r="D798" t="str">
        <f>[1]!جدول1[[#This Row],[فروشگاه]]</f>
        <v>آریا پخش فردوس قنبریان</v>
      </c>
      <c r="E798" s="1">
        <v>59789</v>
      </c>
      <c r="F798">
        <f>[1]!جدول1[[#This Row],[تعداد فروش]]</f>
        <v>0</v>
      </c>
      <c r="G798">
        <f>[1]!جدول1[[#This Row],[قیمت خرید ]]</f>
        <v>55968</v>
      </c>
      <c r="H798" t="str">
        <f>[1]!جدول1[[#This Row],[واحد شمارش]]</f>
        <v>کارتن</v>
      </c>
      <c r="I798">
        <f>[1]!جدول1[[#This Row],[تعداد در بسته ]]</f>
        <v>40</v>
      </c>
      <c r="J798" t="str">
        <f>[1]!جدول1[[#This Row],[واحد شمارش بسته ]]</f>
        <v>عدد</v>
      </c>
      <c r="K798" s="1">
        <v>2391547</v>
      </c>
      <c r="L798">
        <f>[1]!جدول1[[#This Row],[درصد تخفیف]]</f>
        <v>0</v>
      </c>
      <c r="M798">
        <f>[1]!جدول1[[#This Row],[تعداد موجودی کالا]]</f>
        <v>0</v>
      </c>
      <c r="N798" t="str">
        <f>[1]!جدول1[[#This Row],[توضیحات محصول]]</f>
        <v>قیمت مصرف کننده  75,000 ریال می با شد که سود خرید شما از این محصول مبلغ 15,211 معادل %25 می باشد</v>
      </c>
    </row>
    <row r="799" spans="1:14" x14ac:dyDescent="0.25">
      <c r="A799" t="str">
        <f>[1]!جدول1[[#This Row],[نام محصول]]</f>
        <v>بیسکویت نارگیل باچیپس شکلاتی پاپل90ع2500ف</v>
      </c>
      <c r="B799" t="str">
        <f>[1]!جدول1[[#This Row],[کد اختصاصی کالا (بارکد)]]</f>
        <v>10880</v>
      </c>
      <c r="C799" t="str">
        <f>[1]!جدول1[[#This Row],[گروه محصول]]</f>
        <v>بیسکویت شیرین عسل</v>
      </c>
      <c r="D799" t="str">
        <f>[1]!جدول1[[#This Row],[فروشگاه]]</f>
        <v>آریا پخش فردوس قنبریان</v>
      </c>
      <c r="E799" s="1">
        <v>20920</v>
      </c>
      <c r="F799">
        <f>[1]!جدول1[[#This Row],[تعداد فروش]]</f>
        <v>2880</v>
      </c>
      <c r="G799">
        <f>[1]!جدول1[[#This Row],[قیمت خرید ]]</f>
        <v>18656</v>
      </c>
      <c r="H799" t="str">
        <f>[1]!جدول1[[#This Row],[واحد شمارش]]</f>
        <v>کارتن</v>
      </c>
      <c r="I799">
        <f>[1]!جدول1[[#This Row],[تعداد در بسته ]]</f>
        <v>90</v>
      </c>
      <c r="J799" t="str">
        <f>[1]!جدول1[[#This Row],[واحد شمارش بسته ]]</f>
        <v>عدد</v>
      </c>
      <c r="K799" s="1">
        <v>1882803</v>
      </c>
      <c r="L799">
        <f>[1]!جدول1[[#This Row],[درصد تخفیف]]</f>
        <v>0</v>
      </c>
      <c r="M799">
        <f>[1]!جدول1[[#This Row],[تعداد موجودی کالا]]</f>
        <v>3150</v>
      </c>
      <c r="N799" t="str">
        <f>[1]!جدول1[[#This Row],[توضیحات محصول]]</f>
        <v>قیمت مصرف کننده  25,000 ریال می با شد که سود خرید شما از این محصول مبلغ 4,080 معادل %20 می باشد</v>
      </c>
    </row>
    <row r="800" spans="1:14" x14ac:dyDescent="0.25">
      <c r="A800" t="str">
        <f>[1]!جدول1[[#This Row],[نام محصول]]</f>
        <v>* ویفر کاراملی باکرم سفید هیت30گرم4000ف</v>
      </c>
      <c r="B800" t="str">
        <f>[1]!جدول1[[#This Row],[کد اختصاصی کالا (بارکد)]]</f>
        <v>10881</v>
      </c>
      <c r="C800" t="str">
        <f>[1]!جدول1[[#This Row],[گروه محصول]]</f>
        <v>ویفر شیرین عسل</v>
      </c>
      <c r="D800" t="str">
        <f>[1]!جدول1[[#This Row],[فروشگاه]]</f>
        <v>آریا پخش فردوس قنبریان</v>
      </c>
      <c r="E800" s="1">
        <v>35087</v>
      </c>
      <c r="F800">
        <f>[1]!جدول1[[#This Row],[تعداد فروش]]</f>
        <v>24</v>
      </c>
      <c r="G800">
        <f>[1]!جدول1[[#This Row],[قیمت خرید ]]</f>
        <v>29680</v>
      </c>
      <c r="H800" t="str">
        <f>[1]!جدول1[[#This Row],[واحد شمارش]]</f>
        <v>بسته</v>
      </c>
      <c r="I800">
        <f>[1]!جدول1[[#This Row],[تعداد در بسته ]]</f>
        <v>24</v>
      </c>
      <c r="J800" t="str">
        <f>[1]!جدول1[[#This Row],[واحد شمارش بسته ]]</f>
        <v>عدد</v>
      </c>
      <c r="K800" s="1">
        <v>842096</v>
      </c>
      <c r="L800">
        <f>[1]!جدول1[[#This Row],[درصد تخفیف]]</f>
        <v>0</v>
      </c>
      <c r="M800">
        <f>[1]!جدول1[[#This Row],[تعداد موجودی کالا]]</f>
        <v>-24</v>
      </c>
      <c r="N800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801" spans="1:14" x14ac:dyDescent="0.25">
      <c r="A801" t="str">
        <f>[1]!جدول1[[#This Row],[نام محصول]]</f>
        <v>ویفر باکرم شیری هیت30گرم3000ف24ع نداریم</v>
      </c>
      <c r="B801" t="str">
        <f>[1]!جدول1[[#This Row],[کد اختصاصی کالا (بارکد)]]</f>
        <v>10882</v>
      </c>
      <c r="C801" t="str">
        <f>[1]!جدول1[[#This Row],[گروه محصول]]</f>
        <v>ویفر شیرین عسل</v>
      </c>
      <c r="D801" t="str">
        <f>[1]!جدول1[[#This Row],[فروشگاه]]</f>
        <v>آریا پخش فردوس قنبریان</v>
      </c>
      <c r="E801" s="1">
        <v>26318</v>
      </c>
      <c r="F801">
        <f>[1]!جدول1[[#This Row],[تعداد فروش]]</f>
        <v>0</v>
      </c>
      <c r="G801">
        <f>[1]!جدول1[[#This Row],[قیمت خرید ]]</f>
        <v>22340</v>
      </c>
      <c r="H801" t="str">
        <f>[1]!جدول1[[#This Row],[واحد شمارش]]</f>
        <v>بسته</v>
      </c>
      <c r="I801">
        <f>[1]!جدول1[[#This Row],[تعداد در بسته ]]</f>
        <v>24</v>
      </c>
      <c r="J801" t="str">
        <f>[1]!جدول1[[#This Row],[واحد شمارش بسته ]]</f>
        <v>عدد</v>
      </c>
      <c r="K801" s="1">
        <v>631638</v>
      </c>
      <c r="L801">
        <f>[1]!جدول1[[#This Row],[درصد تخفیف]]</f>
        <v>0</v>
      </c>
      <c r="M801">
        <f>[1]!جدول1[[#This Row],[تعداد موجودی کالا]]</f>
        <v>1128</v>
      </c>
      <c r="N801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802" spans="1:14" x14ac:dyDescent="0.25">
      <c r="A802" t="str">
        <f>[1]!جدول1[[#This Row],[نام محصول]]</f>
        <v xml:space="preserve">تافی مدادی گیلاس 60000ف  </v>
      </c>
      <c r="B802" t="str">
        <f>[1]!جدول1[[#This Row],[کد اختصاصی کالا (بارکد)]]</f>
        <v>10883</v>
      </c>
      <c r="C802" t="str">
        <f>[1]!جدول1[[#This Row],[گروه محصول]]</f>
        <v>تافی شیرین عسل</v>
      </c>
      <c r="D802" t="str">
        <f>[1]!جدول1[[#This Row],[فروشگاه]]</f>
        <v>آریا پخش فردوس قنبریان</v>
      </c>
      <c r="E802" s="1">
        <v>526472</v>
      </c>
      <c r="F802">
        <f>[1]!جدول1[[#This Row],[تعداد فروش]]</f>
        <v>4</v>
      </c>
      <c r="G802">
        <f>[1]!جدول1[[#This Row],[قیمت خرید ]]</f>
        <v>526467</v>
      </c>
      <c r="H802" t="str">
        <f>[1]!جدول1[[#This Row],[واحد شمارش]]</f>
        <v>بسته</v>
      </c>
      <c r="I802">
        <f>[1]!جدول1[[#This Row],[تعداد در بسته ]]</f>
        <v>0</v>
      </c>
      <c r="J802" t="str">
        <f>[1]!جدول1[[#This Row],[واحد شمارش بسته ]]</f>
        <v>بسته</v>
      </c>
      <c r="K802" s="1">
        <v>0</v>
      </c>
      <c r="L802">
        <f>[1]!جدول1[[#This Row],[درصد تخفیف]]</f>
        <v>0</v>
      </c>
      <c r="M802">
        <f>[1]!جدول1[[#This Row],[تعداد موجودی کالا]]</f>
        <v>0</v>
      </c>
      <c r="N802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803" spans="1:14" x14ac:dyDescent="0.25">
      <c r="A803" t="str">
        <f>[1]!جدول1[[#This Row],[نام محصول]]</f>
        <v>کیک لایه شکلاتی72ع2000ف</v>
      </c>
      <c r="B803" t="str">
        <f>[1]!جدول1[[#This Row],[کد اختصاصی کالا (بارکد)]]</f>
        <v>10884</v>
      </c>
      <c r="C803" t="str">
        <f>[1]!جدول1[[#This Row],[گروه محصول]]</f>
        <v>کیک و کلوچه</v>
      </c>
      <c r="D803" t="str">
        <f>[1]!جدول1[[#This Row],[فروشگاه]]</f>
        <v>آریا پخش فردوس قنبریان</v>
      </c>
      <c r="E803" s="1">
        <v>17544</v>
      </c>
      <c r="F803">
        <f>[1]!جدول1[[#This Row],[تعداد فروش]]</f>
        <v>0</v>
      </c>
      <c r="G803">
        <f>[1]!جدول1[[#This Row],[قیمت خرید ]]</f>
        <v>14840</v>
      </c>
      <c r="H803" t="str">
        <f>[1]!جدول1[[#This Row],[واحد شمارش]]</f>
        <v>کارتن</v>
      </c>
      <c r="I803">
        <f>[1]!جدول1[[#This Row],[تعداد در بسته ]]</f>
        <v>72</v>
      </c>
      <c r="J803" t="str">
        <f>[1]!جدول1[[#This Row],[واحد شمارش بسته ]]</f>
        <v>عدد</v>
      </c>
      <c r="K803" s="1">
        <v>1263181</v>
      </c>
      <c r="L803">
        <f>[1]!جدول1[[#This Row],[درصد تخفیف]]</f>
        <v>0</v>
      </c>
      <c r="M803">
        <f>[1]!جدول1[[#This Row],[تعداد موجودی کالا]]</f>
        <v>0</v>
      </c>
      <c r="N803" t="str">
        <f>[1]!جدول1[[#This Row],[توضیحات محصول]]</f>
        <v>قیمت مصرف کننده  20,000 ریال می با شد که سود خرید شما از این محصول مبلغ 2,456 معادل %14 می باشد</v>
      </c>
    </row>
    <row r="804" spans="1:14" x14ac:dyDescent="0.25">
      <c r="A804" t="str">
        <f>[1]!جدول1[[#This Row],[نام محصول]]</f>
        <v>شکلات اسپارک نارگیل30ع3000ف# نداریم</v>
      </c>
      <c r="B804" t="str">
        <f>[1]!جدول1[[#This Row],[کد اختصاصی کالا (بارکد)]]</f>
        <v>10885</v>
      </c>
      <c r="C804" t="str">
        <f>[1]!جدول1[[#This Row],[گروه محصول]]</f>
        <v>شکلات شیرین عسل</v>
      </c>
      <c r="D804" t="str">
        <f>[1]!جدول1[[#This Row],[فروشگاه]]</f>
        <v>آریا پخش فردوس قنبریان</v>
      </c>
      <c r="E804" s="1">
        <v>26318</v>
      </c>
      <c r="F804">
        <f>[1]!جدول1[[#This Row],[تعداد فروش]]</f>
        <v>0</v>
      </c>
      <c r="G804">
        <f>[1]!جدول1[[#This Row],[قیمت خرید ]]</f>
        <v>18656</v>
      </c>
      <c r="H804" t="str">
        <f>[1]!جدول1[[#This Row],[واحد شمارش]]</f>
        <v>بسته</v>
      </c>
      <c r="I804">
        <f>[1]!جدول1[[#This Row],[تعداد در بسته ]]</f>
        <v>30</v>
      </c>
      <c r="J804" t="str">
        <f>[1]!جدول1[[#This Row],[واحد شمارش بسته ]]</f>
        <v>عدد</v>
      </c>
      <c r="K804" s="1">
        <v>789548</v>
      </c>
      <c r="L804">
        <f>[1]!جدول1[[#This Row],[درصد تخفیف]]</f>
        <v>0</v>
      </c>
      <c r="M804">
        <f>[1]!جدول1[[#This Row],[تعداد موجودی کالا]]</f>
        <v>574</v>
      </c>
      <c r="N804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805" spans="1:14" x14ac:dyDescent="0.25">
      <c r="A805" t="str">
        <f>[1]!جدول1[[#This Row],[نام محصول]]</f>
        <v>تافی فستیوال خامه ای مغزدار مخلوط میوه300ف</v>
      </c>
      <c r="B805" t="str">
        <f>[1]!جدول1[[#This Row],[کد اختصاصی کالا (بارکد)]]</f>
        <v>10886</v>
      </c>
      <c r="C805" t="str">
        <f>[1]!جدول1[[#This Row],[گروه محصول]]</f>
        <v>تافی شیرین عسل</v>
      </c>
      <c r="D805" t="str">
        <f>[1]!جدول1[[#This Row],[فروشگاه]]</f>
        <v>آریا پخش فردوس قنبریان</v>
      </c>
      <c r="E805" s="1">
        <v>2626706</v>
      </c>
      <c r="F805">
        <f>[1]!جدول1[[#This Row],[تعداد فروش]]</f>
        <v>4</v>
      </c>
      <c r="G805">
        <f>[1]!جدول1[[#This Row],[قیمت خرید ]]</f>
        <v>2226000</v>
      </c>
      <c r="H805" t="str">
        <f>[1]!جدول1[[#This Row],[واحد شمارش]]</f>
        <v>کارتن</v>
      </c>
      <c r="I805">
        <f>[1]!جدول1[[#This Row],[تعداد در بسته ]]</f>
        <v>2</v>
      </c>
      <c r="J805" t="str">
        <f>[1]!جدول1[[#This Row],[واحد شمارش بسته ]]</f>
        <v>عدد</v>
      </c>
      <c r="K805" s="1">
        <v>5253413</v>
      </c>
      <c r="L805">
        <f>[1]!جدول1[[#This Row],[درصد تخفیف]]</f>
        <v>0</v>
      </c>
      <c r="M805">
        <f>[1]!جدول1[[#This Row],[تعداد موجودی کالا]]</f>
        <v>8</v>
      </c>
      <c r="N805" t="str">
        <f>[1]!جدول1[[#This Row],[توضیحات محصول]]</f>
        <v>قیمت مصرف کننده  3,000,000 ریال می با شد که سود خرید شما از این محصول مبلغ 373,294 معادل %14 می باشد</v>
      </c>
    </row>
    <row r="806" spans="1:14" x14ac:dyDescent="0.25">
      <c r="A806" t="str">
        <f>[1]!جدول1[[#This Row],[نام محصول]]</f>
        <v xml:space="preserve">شکلات تیدو تخم مرغی </v>
      </c>
      <c r="B806" t="str">
        <f>[1]!جدول1[[#This Row],[کد اختصاصی کالا (بارکد)]]</f>
        <v>10887</v>
      </c>
      <c r="C806" t="str">
        <f>[1]!جدول1[[#This Row],[گروه محصول]]</f>
        <v>شکلات شیرین عسل</v>
      </c>
      <c r="D806" t="str">
        <f>[1]!جدول1[[#This Row],[فروشگاه]]</f>
        <v>آریا پخش فردوس قنبریان</v>
      </c>
      <c r="E806" s="1">
        <v>1576024</v>
      </c>
      <c r="F806">
        <f>[1]!جدول1[[#This Row],[تعداد فروش]]</f>
        <v>34</v>
      </c>
      <c r="G806">
        <f>[1]!جدول1[[#This Row],[قیمت خرید ]]</f>
        <v>1335600</v>
      </c>
      <c r="H806" t="str">
        <f>[1]!جدول1[[#This Row],[واحد شمارش]]</f>
        <v>کارتن</v>
      </c>
      <c r="I806">
        <f>[1]!جدول1[[#This Row],[تعداد در بسته ]]</f>
        <v>6</v>
      </c>
      <c r="J806" t="str">
        <f>[1]!جدول1[[#This Row],[واحد شمارش بسته ]]</f>
        <v>عدد</v>
      </c>
      <c r="K806" s="1">
        <v>9456143</v>
      </c>
      <c r="L806">
        <f>[1]!جدول1[[#This Row],[درصد تخفیف]]</f>
        <v>0</v>
      </c>
      <c r="M806">
        <f>[1]!جدول1[[#This Row],[تعداد موجودی کالا]]</f>
        <v>7</v>
      </c>
      <c r="N806" t="str">
        <f>[1]!جدول1[[#This Row],[توضیحات محصول]]</f>
        <v>قیمت مصرف کننده  1,800,000 ریال می با شد که سود خرید شما از این محصول مبلغ 223,976 معادل %14 می باشد</v>
      </c>
    </row>
    <row r="807" spans="1:14" x14ac:dyDescent="0.25">
      <c r="A807" t="str">
        <f>[1]!جدول1[[#This Row],[نام محصول]]</f>
        <v xml:space="preserve">بیسکویت پتی مانژکاکائو 125گرم 36ع12ف </v>
      </c>
      <c r="B807" t="str">
        <f>[1]!جدول1[[#This Row],[کد اختصاصی کالا (بارکد)]]</f>
        <v>10888</v>
      </c>
      <c r="C807" t="str">
        <f>[1]!جدول1[[#This Row],[گروه محصول]]</f>
        <v>بیسکویت شیرین عسل</v>
      </c>
      <c r="D807" t="str">
        <f>[1]!جدول1[[#This Row],[فروشگاه]]</f>
        <v>آریا پخش فردوس قنبریان</v>
      </c>
      <c r="E807" s="1">
        <v>105317</v>
      </c>
      <c r="F807">
        <f>[1]!جدول1[[#This Row],[تعداد فروش]]</f>
        <v>0</v>
      </c>
      <c r="G807">
        <f>[1]!جدول1[[#This Row],[قیمت خرید ]]</f>
        <v>0</v>
      </c>
      <c r="H807" t="str">
        <f>[1]!جدول1[[#This Row],[واحد شمارش]]</f>
        <v>کارتن</v>
      </c>
      <c r="I807">
        <f>[1]!جدول1[[#This Row],[تعداد در بسته ]]</f>
        <v>36</v>
      </c>
      <c r="J807" t="str">
        <f>[1]!جدول1[[#This Row],[واحد شمارش بسته ]]</f>
        <v>عدد</v>
      </c>
      <c r="K807" s="1">
        <v>3791414</v>
      </c>
      <c r="L807">
        <f>[1]!جدول1[[#This Row],[درصد تخفیف]]</f>
        <v>0</v>
      </c>
      <c r="M807">
        <f>[1]!جدول1[[#This Row],[تعداد موجودی کالا]]</f>
        <v>0</v>
      </c>
      <c r="N807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808" spans="1:14" x14ac:dyDescent="0.25">
      <c r="A808" t="str">
        <f>[1]!جدول1[[#This Row],[نام محصول]]</f>
        <v>ویفر ویفان توت فرنگی36ع6500ف</v>
      </c>
      <c r="B808" t="str">
        <f>[1]!جدول1[[#This Row],[کد اختصاصی کالا (بارکد)]]</f>
        <v>10889</v>
      </c>
      <c r="C808" t="str">
        <f>[1]!جدول1[[#This Row],[گروه محصول]]</f>
        <v>ویفر شیرین عسل</v>
      </c>
      <c r="D808" t="str">
        <f>[1]!جدول1[[#This Row],[فروشگاه]]</f>
        <v>آریا پخش فردوس قنبریان</v>
      </c>
      <c r="E808" s="1">
        <v>52855</v>
      </c>
      <c r="F808">
        <f>[1]!جدول1[[#This Row],[تعداد فروش]]</f>
        <v>0</v>
      </c>
      <c r="G808">
        <f>[1]!جدول1[[#This Row],[قیمت خرید ]]</f>
        <v>49081</v>
      </c>
      <c r="H808" t="str">
        <f>[1]!جدول1[[#This Row],[واحد شمارش]]</f>
        <v>کارتن</v>
      </c>
      <c r="I808">
        <f>[1]!جدول1[[#This Row],[تعداد در بسته ]]</f>
        <v>36</v>
      </c>
      <c r="J808" t="str">
        <f>[1]!جدول1[[#This Row],[واحد شمارش بسته ]]</f>
        <v>عدد</v>
      </c>
      <c r="K808" s="1">
        <v>1902773</v>
      </c>
      <c r="L808">
        <f>[1]!جدول1[[#This Row],[درصد تخفیف]]</f>
        <v>0</v>
      </c>
      <c r="M808">
        <f>[1]!جدول1[[#This Row],[تعداد موجودی کالا]]</f>
        <v>0</v>
      </c>
      <c r="N808" t="str">
        <f>[1]!جدول1[[#This Row],[توضیحات محصول]]</f>
        <v>قیمت مصرف کننده  65,000 ریال می با شد که سود خرید شما از این محصول مبلغ 12,145 معادل %23 می باشد</v>
      </c>
    </row>
    <row r="809" spans="1:14" x14ac:dyDescent="0.25">
      <c r="A809" t="str">
        <f>[1]!جدول1[[#This Row],[نام محصول]]</f>
        <v>بیسکویت پتی پور کره ای52ع</v>
      </c>
      <c r="B809" t="str">
        <f>[1]!جدول1[[#This Row],[کد اختصاصی کالا (بارکد)]]</f>
        <v>10890</v>
      </c>
      <c r="C809" t="str">
        <f>[1]!جدول1[[#This Row],[گروه محصول]]</f>
        <v>بیسکویت شیرین عسل</v>
      </c>
      <c r="D809" t="str">
        <f>[1]!جدول1[[#This Row],[فروشگاه]]</f>
        <v>آریا پخش فردوس قنبریان</v>
      </c>
      <c r="E809" s="1">
        <v>43901</v>
      </c>
      <c r="F809">
        <f>[1]!جدول1[[#This Row],[تعداد فروش]]</f>
        <v>52</v>
      </c>
      <c r="G809">
        <f>[1]!جدول1[[#This Row],[قیمت خرید ]]</f>
        <v>37312</v>
      </c>
      <c r="H809" t="str">
        <f>[1]!جدول1[[#This Row],[واحد شمارش]]</f>
        <v>کارتن</v>
      </c>
      <c r="I809">
        <f>[1]!جدول1[[#This Row],[تعداد در بسته ]]</f>
        <v>52</v>
      </c>
      <c r="J809" t="str">
        <f>[1]!جدول1[[#This Row],[واحد شمارش بسته ]]</f>
        <v>عدد</v>
      </c>
      <c r="K809" s="1">
        <v>2282875</v>
      </c>
      <c r="L809">
        <f>[1]!جدول1[[#This Row],[درصد تخفیف]]</f>
        <v>0</v>
      </c>
      <c r="M809">
        <f>[1]!جدول1[[#This Row],[تعداد موجودی کالا]]</f>
        <v>1144</v>
      </c>
      <c r="N809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10" spans="1:14" x14ac:dyDescent="0.25">
      <c r="A810" t="str">
        <f>[1]!جدول1[[#This Row],[نام محصول]]</f>
        <v>شکلات مغزدارنارگیلی دریم22گرم6000ف</v>
      </c>
      <c r="B810" t="str">
        <f>[1]!جدول1[[#This Row],[کد اختصاصی کالا (بارکد)]]</f>
        <v>10891</v>
      </c>
      <c r="C810" t="str">
        <f>[1]!جدول1[[#This Row],[گروه محصول]]</f>
        <v>شکلات شیرین عسل</v>
      </c>
      <c r="D810" t="str">
        <f>[1]!جدول1[[#This Row],[فروشگاه]]</f>
        <v>آریا پخش فردوس قنبریان</v>
      </c>
      <c r="E810" s="1">
        <v>52659</v>
      </c>
      <c r="F810">
        <f>[1]!جدول1[[#This Row],[تعداد فروش]]</f>
        <v>1056</v>
      </c>
      <c r="G810">
        <f>[1]!جدول1[[#This Row],[قیمت خرید ]]</f>
        <v>37312</v>
      </c>
      <c r="H810" t="str">
        <f>[1]!جدول1[[#This Row],[واحد شمارش]]</f>
        <v>بسته</v>
      </c>
      <c r="I810">
        <f>[1]!جدول1[[#This Row],[تعداد در بسته ]]</f>
        <v>24</v>
      </c>
      <c r="J810" t="str">
        <f>[1]!جدول1[[#This Row],[واحد شمارش بسته ]]</f>
        <v>عدد</v>
      </c>
      <c r="K810" s="1">
        <v>1263805</v>
      </c>
      <c r="L810">
        <f>[1]!جدول1[[#This Row],[درصد تخفیف]]</f>
        <v>0</v>
      </c>
      <c r="M810">
        <f>[1]!جدول1[[#This Row],[تعداد موجودی کالا]]</f>
        <v>0</v>
      </c>
      <c r="N810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811" spans="1:14" x14ac:dyDescent="0.25">
      <c r="A811" t="str">
        <f>[1]!جدول1[[#This Row],[نام محصول]]</f>
        <v>شکلات مغزدارشیری دریم22گرم10000ف نداریم</v>
      </c>
      <c r="B811" t="str">
        <f>[1]!جدول1[[#This Row],[کد اختصاصی کالا (بارکد)]]</f>
        <v>10892</v>
      </c>
      <c r="C811" t="str">
        <f>[1]!جدول1[[#This Row],[گروه محصول]]</f>
        <v>شکلات شیرین عسل</v>
      </c>
      <c r="D811" t="str">
        <f>[1]!جدول1[[#This Row],[فروشگاه]]</f>
        <v>آریا پخش فردوس قنبریان</v>
      </c>
      <c r="E811" s="1">
        <v>87746</v>
      </c>
      <c r="F811">
        <f>[1]!جدول1[[#This Row],[تعداد فروش]]</f>
        <v>1128</v>
      </c>
      <c r="G811">
        <f>[1]!جدول1[[#This Row],[قیمت خرید ]]</f>
        <v>29680</v>
      </c>
      <c r="H811" t="str">
        <f>[1]!جدول1[[#This Row],[واحد شمارش]]</f>
        <v>بسته</v>
      </c>
      <c r="I811">
        <f>[1]!جدول1[[#This Row],[تعداد در بسته ]]</f>
        <v>24</v>
      </c>
      <c r="J811" t="str">
        <f>[1]!جدول1[[#This Row],[واحد شمارش بسته ]]</f>
        <v>عدد</v>
      </c>
      <c r="K811" s="1">
        <v>2105901</v>
      </c>
      <c r="L811">
        <f>[1]!جدول1[[#This Row],[درصد تخفیف]]</f>
        <v>0</v>
      </c>
      <c r="M811">
        <f>[1]!جدول1[[#This Row],[تعداد موجودی کالا]]</f>
        <v>1224</v>
      </c>
      <c r="N811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812" spans="1:14" x14ac:dyDescent="0.25">
      <c r="A812" t="str">
        <f>[1]!جدول1[[#This Row],[نام محصول]]</f>
        <v>شکلات مغزدارفندوقی دریم22گرم10000ف</v>
      </c>
      <c r="B812" t="str">
        <f>[1]!جدول1[[#This Row],[کد اختصاصی کالا (بارکد)]]</f>
        <v>10893</v>
      </c>
      <c r="C812" t="str">
        <f>[1]!جدول1[[#This Row],[گروه محصول]]</f>
        <v>شکلات شیرین عسل</v>
      </c>
      <c r="D812" t="str">
        <f>[1]!جدول1[[#This Row],[فروشگاه]]</f>
        <v>آریا پخش فردوس قنبریان</v>
      </c>
      <c r="E812" s="1">
        <v>87746</v>
      </c>
      <c r="F812">
        <f>[1]!جدول1[[#This Row],[تعداد فروش]]</f>
        <v>1272</v>
      </c>
      <c r="G812">
        <f>[1]!جدول1[[#This Row],[قیمت خرید ]]</f>
        <v>29680</v>
      </c>
      <c r="H812" t="str">
        <f>[1]!جدول1[[#This Row],[واحد شمارش]]</f>
        <v>بسته</v>
      </c>
      <c r="I812">
        <f>[1]!جدول1[[#This Row],[تعداد در بسته ]]</f>
        <v>24</v>
      </c>
      <c r="J812" t="str">
        <f>[1]!جدول1[[#This Row],[واحد شمارش بسته ]]</f>
        <v>عدد</v>
      </c>
      <c r="K812" s="1">
        <v>2105901</v>
      </c>
      <c r="L812">
        <f>[1]!جدول1[[#This Row],[درصد تخفیف]]</f>
        <v>0</v>
      </c>
      <c r="M812">
        <f>[1]!جدول1[[#This Row],[تعداد موجودی کالا]]</f>
        <v>1920</v>
      </c>
      <c r="N812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813" spans="1:14" x14ac:dyDescent="0.25">
      <c r="A813" t="str">
        <f>[1]!جدول1[[#This Row],[نام محصول]]</f>
        <v>شکلات ناپولیتن شیری دریم18گرم24ع3000ف</v>
      </c>
      <c r="B813" t="str">
        <f>[1]!جدول1[[#This Row],[کد اختصاصی کالا (بارکد)]]</f>
        <v>10894</v>
      </c>
      <c r="C813" t="str">
        <f>[1]!جدول1[[#This Row],[گروه محصول]]</f>
        <v>شکلات شیرین عسل</v>
      </c>
      <c r="D813" t="str">
        <f>[1]!جدول1[[#This Row],[فروشگاه]]</f>
        <v>آریا پخش فردوس قنبریان</v>
      </c>
      <c r="E813" s="1">
        <v>26318</v>
      </c>
      <c r="F813">
        <f>[1]!جدول1[[#This Row],[تعداد فروش]]</f>
        <v>0</v>
      </c>
      <c r="G813">
        <f>[1]!جدول1[[#This Row],[قیمت خرید ]]</f>
        <v>22260</v>
      </c>
      <c r="H813" t="str">
        <f>[1]!جدول1[[#This Row],[واحد شمارش]]</f>
        <v>بسته</v>
      </c>
      <c r="I813">
        <f>[1]!جدول1[[#This Row],[تعداد در بسته ]]</f>
        <v>24</v>
      </c>
      <c r="J813" t="str">
        <f>[1]!جدول1[[#This Row],[واحد شمارش بسته ]]</f>
        <v>عدد</v>
      </c>
      <c r="K813" s="1">
        <v>631638</v>
      </c>
      <c r="L813">
        <f>[1]!جدول1[[#This Row],[درصد تخفیف]]</f>
        <v>0</v>
      </c>
      <c r="M813">
        <f>[1]!جدول1[[#This Row],[تعداد موجودی کالا]]</f>
        <v>0</v>
      </c>
      <c r="N813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814" spans="1:14" x14ac:dyDescent="0.25">
      <c r="A814" t="str">
        <f>[1]!جدول1[[#This Row],[نام محصول]]</f>
        <v>شوکو بیسکویت شیری شوکو تیدو20000#</v>
      </c>
      <c r="B814" t="str">
        <f>[1]!جدول1[[#This Row],[کد اختصاصی کالا (بارکد)]]</f>
        <v>10895</v>
      </c>
      <c r="C814" t="str">
        <f>[1]!جدول1[[#This Row],[گروه محصول]]</f>
        <v>بیسکویت شیرین عسل</v>
      </c>
      <c r="D814" t="str">
        <f>[1]!جدول1[[#This Row],[فروشگاه]]</f>
        <v>آریا پخش فردوس قنبریان</v>
      </c>
      <c r="E814" s="1">
        <v>175491</v>
      </c>
      <c r="F814">
        <f>[1]!جدول1[[#This Row],[تعداد فروش]]</f>
        <v>0</v>
      </c>
      <c r="G814">
        <f>[1]!جدول1[[#This Row],[قیمت خرید ]]</f>
        <v>148400</v>
      </c>
      <c r="H814" t="str">
        <f>[1]!جدول1[[#This Row],[واحد شمارش]]</f>
        <v>کارتن</v>
      </c>
      <c r="I814">
        <f>[1]!جدول1[[#This Row],[تعداد در بسته ]]</f>
        <v>12</v>
      </c>
      <c r="J814" t="str">
        <f>[1]!جدول1[[#This Row],[واحد شمارش بسته ]]</f>
        <v>عدد</v>
      </c>
      <c r="K814" s="1">
        <v>2105889</v>
      </c>
      <c r="L814">
        <f>[1]!جدول1[[#This Row],[درصد تخفیف]]</f>
        <v>0</v>
      </c>
      <c r="M814">
        <f>[1]!جدول1[[#This Row],[تعداد موجودی کالا]]</f>
        <v>0</v>
      </c>
      <c r="N814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815" spans="1:14" x14ac:dyDescent="0.25">
      <c r="A815" t="str">
        <f>[1]!جدول1[[#This Row],[نام محصول]]</f>
        <v>شوکو بیسکویت بیتر شوکو تیدو</v>
      </c>
      <c r="B815" t="str">
        <f>[1]!جدول1[[#This Row],[کد اختصاصی کالا (بارکد)]]</f>
        <v>10896</v>
      </c>
      <c r="C815" t="str">
        <f>[1]!جدول1[[#This Row],[گروه محصول]]</f>
        <v>بیسکویت شیرین عسل</v>
      </c>
      <c r="D815" t="str">
        <f>[1]!جدول1[[#This Row],[فروشگاه]]</f>
        <v>آریا پخش فردوس قنبریان</v>
      </c>
      <c r="E815" s="1">
        <v>175491</v>
      </c>
      <c r="F815">
        <f>[1]!جدول1[[#This Row],[تعداد فروش]]</f>
        <v>0</v>
      </c>
      <c r="G815">
        <f>[1]!جدول1[[#This Row],[قیمت خرید ]]</f>
        <v>148400</v>
      </c>
      <c r="H815" t="str">
        <f>[1]!جدول1[[#This Row],[واحد شمارش]]</f>
        <v>کارتن</v>
      </c>
      <c r="I815">
        <f>[1]!جدول1[[#This Row],[تعداد در بسته ]]</f>
        <v>12</v>
      </c>
      <c r="J815" t="str">
        <f>[1]!جدول1[[#This Row],[واحد شمارش بسته ]]</f>
        <v>عدد</v>
      </c>
      <c r="K815" s="1">
        <v>2105889</v>
      </c>
      <c r="L815">
        <f>[1]!جدول1[[#This Row],[درصد تخفیف]]</f>
        <v>0</v>
      </c>
      <c r="M815">
        <f>[1]!جدول1[[#This Row],[تعداد موجودی کالا]]</f>
        <v>0</v>
      </c>
      <c r="N815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816" spans="1:14" x14ac:dyDescent="0.25">
      <c r="A816" t="str">
        <f>[1]!جدول1[[#This Row],[نام محصول]]</f>
        <v>کراکر ماهی طلایی24ع5000ف70گرم نداریم</v>
      </c>
      <c r="B816" t="str">
        <f>[1]!جدول1[[#This Row],[کد اختصاصی کالا (بارکد)]]</f>
        <v>10897</v>
      </c>
      <c r="C816" t="str">
        <f>[1]!جدول1[[#This Row],[گروه محصول]]</f>
        <v>بیسکویت شیرین عسل</v>
      </c>
      <c r="D816" t="str">
        <f>[1]!جدول1[[#This Row],[فروشگاه]]</f>
        <v>آریا پخش فردوس قنبریان</v>
      </c>
      <c r="E816" s="1">
        <v>43901</v>
      </c>
      <c r="F816">
        <f>[1]!جدول1[[#This Row],[تعداد فروش]]</f>
        <v>0</v>
      </c>
      <c r="G816">
        <f>[1]!جدول1[[#This Row],[قیمت خرید ]]</f>
        <v>37312</v>
      </c>
      <c r="H816" t="str">
        <f>[1]!جدول1[[#This Row],[واحد شمارش]]</f>
        <v>کارتن</v>
      </c>
      <c r="I816">
        <f>[1]!جدول1[[#This Row],[تعداد در بسته ]]</f>
        <v>24</v>
      </c>
      <c r="J816" t="str">
        <f>[1]!جدول1[[#This Row],[واحد شمارش بسته ]]</f>
        <v>عدد</v>
      </c>
      <c r="K816" s="1">
        <v>1053635</v>
      </c>
      <c r="L816">
        <f>[1]!جدول1[[#This Row],[درصد تخفیف]]</f>
        <v>0</v>
      </c>
      <c r="M816">
        <f>[1]!جدول1[[#This Row],[تعداد موجودی کالا]]</f>
        <v>48</v>
      </c>
      <c r="N81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17" spans="1:14" x14ac:dyDescent="0.25">
      <c r="A817" t="str">
        <f>[1]!جدول1[[#This Row],[نام محصول]]</f>
        <v>تافی مغزدارکره ای باشکلات بیتر کریستال رورو45000ف</v>
      </c>
      <c r="B817" t="str">
        <f>[1]!جدول1[[#This Row],[کد اختصاصی کالا (بارکد)]]</f>
        <v>10898</v>
      </c>
      <c r="C817" t="str">
        <f>[1]!جدول1[[#This Row],[گروه محصول]]</f>
        <v>تافی شیرین عسل</v>
      </c>
      <c r="D817" t="str">
        <f>[1]!جدول1[[#This Row],[فروشگاه]]</f>
        <v>آریا پخش فردوس قنبریان</v>
      </c>
      <c r="E817" s="1">
        <v>394826</v>
      </c>
      <c r="F817">
        <f>[1]!جدول1[[#This Row],[تعداد فروش]]</f>
        <v>6</v>
      </c>
      <c r="G817">
        <f>[1]!جدول1[[#This Row],[قیمت خرید ]]</f>
        <v>334960</v>
      </c>
      <c r="H817" t="str">
        <f>[1]!جدول1[[#This Row],[واحد شمارش]]</f>
        <v>کارتن</v>
      </c>
      <c r="I817">
        <f>[1]!جدول1[[#This Row],[تعداد در بسته ]]</f>
        <v>6</v>
      </c>
      <c r="J817" t="str">
        <f>[1]!جدول1[[#This Row],[واحد شمارش بسته ]]</f>
        <v>عدد</v>
      </c>
      <c r="K817" s="1">
        <v>2368956</v>
      </c>
      <c r="L817">
        <f>[1]!جدول1[[#This Row],[درصد تخفیف]]</f>
        <v>0</v>
      </c>
      <c r="M817">
        <f>[1]!جدول1[[#This Row],[تعداد موجودی کالا]]</f>
        <v>31</v>
      </c>
      <c r="N817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818" spans="1:14" x14ac:dyDescent="0.25">
      <c r="A818" t="str">
        <f>[1]!جدول1[[#This Row],[نام محصول]]</f>
        <v>تافی رورو کریستال300گرم 45000ف(نارگیل)</v>
      </c>
      <c r="B818" t="str">
        <f>[1]!جدول1[[#This Row],[کد اختصاصی کالا (بارکد)]]</f>
        <v>10899</v>
      </c>
      <c r="C818" t="str">
        <f>[1]!جدول1[[#This Row],[گروه محصول]]</f>
        <v>تافی شیرین عسل</v>
      </c>
      <c r="D818" t="str">
        <f>[1]!جدول1[[#This Row],[فروشگاه]]</f>
        <v>آریا پخش فردوس قنبریان</v>
      </c>
      <c r="E818" s="1">
        <v>394826</v>
      </c>
      <c r="F818">
        <f>[1]!جدول1[[#This Row],[تعداد فروش]]</f>
        <v>3</v>
      </c>
      <c r="G818">
        <f>[1]!جدول1[[#This Row],[قیمت خرید ]]</f>
        <v>296800</v>
      </c>
      <c r="H818" t="str">
        <f>[1]!جدول1[[#This Row],[واحد شمارش]]</f>
        <v>کارتن</v>
      </c>
      <c r="I818">
        <f>[1]!جدول1[[#This Row],[تعداد در بسته ]]</f>
        <v>6</v>
      </c>
      <c r="J818" t="str">
        <f>[1]!جدول1[[#This Row],[واحد شمارش بسته ]]</f>
        <v>عدد</v>
      </c>
      <c r="K818" s="1">
        <v>2368956</v>
      </c>
      <c r="L818">
        <f>[1]!جدول1[[#This Row],[درصد تخفیف]]</f>
        <v>0</v>
      </c>
      <c r="M818">
        <f>[1]!جدول1[[#This Row],[تعداد موجودی کالا]]</f>
        <v>0</v>
      </c>
      <c r="N818" t="str">
        <f>[1]!جدول1[[#This Row],[توضیحات محصول]]</f>
        <v>قیمت مصرف کننده  450,000 ریال می با شد که سود خرید شما از این محصول مبلغ 55,174 معادل %14 می باشد</v>
      </c>
    </row>
    <row r="819" spans="1:14" x14ac:dyDescent="0.25">
      <c r="A819" t="str">
        <f>[1]!جدول1[[#This Row],[نام محصول]]</f>
        <v>ویفر هیت 500گرم لیمو90ف</v>
      </c>
      <c r="B819" t="str">
        <f>[1]!جدول1[[#This Row],[کد اختصاصی کالا (بارکد)]]</f>
        <v>10900</v>
      </c>
      <c r="C819" t="str">
        <f>[1]!جدول1[[#This Row],[گروه محصول]]</f>
        <v>ویفر شیرین عسل</v>
      </c>
      <c r="D819" t="str">
        <f>[1]!جدول1[[#This Row],[فروشگاه]]</f>
        <v>آریا پخش فردوس قنبریان</v>
      </c>
      <c r="E819" s="1">
        <v>789709</v>
      </c>
      <c r="F819">
        <f>[1]!جدول1[[#This Row],[تعداد فروش]]</f>
        <v>159</v>
      </c>
      <c r="G819">
        <f>[1]!جدول1[[#This Row],[قیمت خرید ]]</f>
        <v>667800</v>
      </c>
      <c r="H819" t="str">
        <f>[1]!جدول1[[#This Row],[واحد شمارش]]</f>
        <v>کارتن</v>
      </c>
      <c r="I819">
        <f>[1]!جدول1[[#This Row],[تعداد در بسته ]]</f>
        <v>6</v>
      </c>
      <c r="J819" t="str">
        <f>[1]!جدول1[[#This Row],[واحد شمارش بسته ]]</f>
        <v>بسته</v>
      </c>
      <c r="K819" s="1">
        <v>4738253</v>
      </c>
      <c r="L819">
        <f>[1]!جدول1[[#This Row],[درصد تخفیف]]</f>
        <v>0</v>
      </c>
      <c r="M819">
        <f>[1]!جدول1[[#This Row],[تعداد موجودی کالا]]</f>
        <v>1138</v>
      </c>
      <c r="N819" t="str">
        <f>[1]!جدول1[[#This Row],[توضیحات محصول]]</f>
        <v>قیمت مصرف کننده  900,000 ریال می با شد که سود خرید شما از این محصول مبلغ 110,291 معادل %14 می باشد</v>
      </c>
    </row>
    <row r="820" spans="1:14" x14ac:dyDescent="0.25">
      <c r="A820" t="str">
        <f>[1]!جدول1[[#This Row],[نام محصول]]</f>
        <v>درازه شکلاتی باروکش رنگی فان بال اسمارتیس لیوانی25ف</v>
      </c>
      <c r="B820" t="str">
        <f>[1]!جدول1[[#This Row],[کد اختصاصی کالا (بارکد)]]</f>
        <v>10901</v>
      </c>
      <c r="C820" t="str">
        <f>[1]!جدول1[[#This Row],[گروه محصول]]</f>
        <v>شکلات شیرین عسل</v>
      </c>
      <c r="D820" t="str">
        <f>[1]!جدول1[[#This Row],[فروشگاه]]</f>
        <v>آریا پخش فردوس قنبریان</v>
      </c>
      <c r="E820" s="1">
        <v>217514</v>
      </c>
      <c r="F820">
        <f>[1]!جدول1[[#This Row],[تعداد فروش]]</f>
        <v>0</v>
      </c>
      <c r="G820">
        <f>[1]!جدول1[[#This Row],[قیمت خرید ]]</f>
        <v>190800</v>
      </c>
      <c r="H820" t="str">
        <f>[1]!جدول1[[#This Row],[واحد شمارش]]</f>
        <v>کارتن</v>
      </c>
      <c r="I820">
        <f>[1]!جدول1[[#This Row],[تعداد در بسته ]]</f>
        <v>24</v>
      </c>
      <c r="J820" t="str">
        <f>[1]!جدول1[[#This Row],[واحد شمارش بسته ]]</f>
        <v>عدد</v>
      </c>
      <c r="K820" s="1">
        <v>5220340</v>
      </c>
      <c r="L820">
        <f>[1]!جدول1[[#This Row],[درصد تخفیف]]</f>
        <v>0</v>
      </c>
      <c r="M820">
        <f>[1]!جدول1[[#This Row],[تعداد موجودی کالا]]</f>
        <v>268</v>
      </c>
      <c r="N820" t="str">
        <f>[1]!جدول1[[#This Row],[توضیحات محصول]]</f>
        <v>قیمت مصرف کننده  250,000 ریال می با شد که سود خرید شما از این محصول مبلغ 32,486 معادل %15 می باشد</v>
      </c>
    </row>
    <row r="821" spans="1:14" x14ac:dyDescent="0.25">
      <c r="A821" t="str">
        <f>[1]!جدول1[[#This Row],[نام محصول]]</f>
        <v>ابمیوه تتراپک سیب موز لیونا10000ف</v>
      </c>
      <c r="B821" t="str">
        <f>[1]!جدول1[[#This Row],[کد اختصاصی کالا (بارکد)]]</f>
        <v>10902</v>
      </c>
      <c r="C821" t="str">
        <f>[1]!جدول1[[#This Row],[گروه محصول]]</f>
        <v>نوشابه اسکای</v>
      </c>
      <c r="D821" t="str">
        <f>[1]!جدول1[[#This Row],[فروشگاه]]</f>
        <v>آریا پخش فردوس قنبریان</v>
      </c>
      <c r="E821" s="1">
        <v>69323</v>
      </c>
      <c r="F821">
        <f>[1]!جدول1[[#This Row],[تعداد فروش]]</f>
        <v>0</v>
      </c>
      <c r="G821">
        <f>[1]!جدول1[[#This Row],[قیمت خرید ]]</f>
        <v>57240</v>
      </c>
      <c r="H821" t="str">
        <f>[1]!جدول1[[#This Row],[واحد شمارش]]</f>
        <v>کارتن</v>
      </c>
      <c r="I821">
        <f>[1]!جدول1[[#This Row],[تعداد در بسته ]]</f>
        <v>32</v>
      </c>
      <c r="J821" t="str">
        <f>[1]!جدول1[[#This Row],[واحد شمارش بسته ]]</f>
        <v>عدد</v>
      </c>
      <c r="K821" s="1">
        <v>2218348</v>
      </c>
      <c r="L821">
        <f>[1]!جدول1[[#This Row],[درصد تخفیف]]</f>
        <v>0</v>
      </c>
      <c r="M821">
        <f>[1]!جدول1[[#This Row],[تعداد موجودی کالا]]</f>
        <v>0</v>
      </c>
      <c r="N821" t="str">
        <f>[1]!جدول1[[#This Row],[توضیحات محصول]]</f>
        <v>قیمت مصرف کننده  100,000 ریال می با شد که سود خرید شما از این محصول مبلغ 30,677 معادل %44 می باشد</v>
      </c>
    </row>
    <row r="822" spans="1:14" x14ac:dyDescent="0.25">
      <c r="A822" t="str">
        <f>[1]!جدول1[[#This Row],[نام محصول]]</f>
        <v>ابمیوه تتراپک لیونا انبه32ع10000ف</v>
      </c>
      <c r="B822" t="str">
        <f>[1]!جدول1[[#This Row],[کد اختصاصی کالا (بارکد)]]</f>
        <v>10903</v>
      </c>
      <c r="C822" t="str">
        <f>[1]!جدول1[[#This Row],[گروه محصول]]</f>
        <v>نوشابه اسکای</v>
      </c>
      <c r="D822" t="str">
        <f>[1]!جدول1[[#This Row],[فروشگاه]]</f>
        <v>آریا پخش فردوس قنبریان</v>
      </c>
      <c r="E822" s="1">
        <v>69323</v>
      </c>
      <c r="F822">
        <f>[1]!جدول1[[#This Row],[تعداد فروش]]</f>
        <v>0</v>
      </c>
      <c r="G822">
        <f>[1]!جدول1[[#This Row],[قیمت خرید ]]</f>
        <v>57240</v>
      </c>
      <c r="H822" t="str">
        <f>[1]!جدول1[[#This Row],[واحد شمارش]]</f>
        <v>کارتن</v>
      </c>
      <c r="I822">
        <f>[1]!جدول1[[#This Row],[تعداد در بسته ]]</f>
        <v>32</v>
      </c>
      <c r="J822" t="str">
        <f>[1]!جدول1[[#This Row],[واحد شمارش بسته ]]</f>
        <v>عدد</v>
      </c>
      <c r="K822" s="1">
        <v>2218348</v>
      </c>
      <c r="L822">
        <f>[1]!جدول1[[#This Row],[درصد تخفیف]]</f>
        <v>0</v>
      </c>
      <c r="M822">
        <f>[1]!جدول1[[#This Row],[تعداد موجودی کالا]]</f>
        <v>0</v>
      </c>
      <c r="N822" t="str">
        <f>[1]!جدول1[[#This Row],[توضیحات محصول]]</f>
        <v>قیمت مصرف کننده  100,000 ریال می با شد که سود خرید شما از این محصول مبلغ 30,677 معادل %44 می باشد</v>
      </c>
    </row>
    <row r="823" spans="1:14" x14ac:dyDescent="0.25">
      <c r="A823" t="str">
        <f>[1]!جدول1[[#This Row],[نام محصول]]</f>
        <v>پالت120*100محصولات</v>
      </c>
      <c r="B823" t="str">
        <f>[1]!جدول1[[#This Row],[کد اختصاصی کالا (بارکد)]]</f>
        <v>10904</v>
      </c>
      <c r="C823" t="str">
        <f>[1]!جدول1[[#This Row],[گروه محصول]]</f>
        <v>بیسکویت شیرین عسل</v>
      </c>
      <c r="D823" t="str">
        <f>[1]!جدول1[[#This Row],[فروشگاه]]</f>
        <v>آریا پخش فردوس قنبریان</v>
      </c>
      <c r="E823" s="1">
        <v>0</v>
      </c>
      <c r="F823">
        <f>[1]!جدول1[[#This Row],[تعداد فروش]]</f>
        <v>0</v>
      </c>
      <c r="G823">
        <f>[1]!جدول1[[#This Row],[قیمت خرید ]]</f>
        <v>0</v>
      </c>
      <c r="H823" t="str">
        <f>[1]!جدول1[[#This Row],[واحد شمارش]]</f>
        <v>عدد</v>
      </c>
      <c r="I823">
        <f>[1]!جدول1[[#This Row],[تعداد در بسته ]]</f>
        <v>0</v>
      </c>
      <c r="J823" t="str">
        <f>[1]!جدول1[[#This Row],[واحد شمارش بسته ]]</f>
        <v>عدد</v>
      </c>
      <c r="K823" s="1">
        <v>0</v>
      </c>
      <c r="L823">
        <f>[1]!جدول1[[#This Row],[درصد تخفیف]]</f>
        <v>0</v>
      </c>
      <c r="M823">
        <f>[1]!جدول1[[#This Row],[تعداد موجودی کالا]]</f>
        <v>9</v>
      </c>
      <c r="N823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824" spans="1:14" x14ac:dyDescent="0.25">
      <c r="A824" t="str">
        <f>[1]!جدول1[[#This Row],[نام محصول]]</f>
        <v>* بیسکویت تی تایم جعبه 290گرم40000ف#</v>
      </c>
      <c r="B824" t="str">
        <f>[1]!جدول1[[#This Row],[کد اختصاصی کالا (بارکد)]]</f>
        <v>10906</v>
      </c>
      <c r="C824" t="str">
        <f>[1]!جدول1[[#This Row],[گروه محصول]]</f>
        <v>بیسکویت شیرین عسل</v>
      </c>
      <c r="D824" t="str">
        <f>[1]!جدول1[[#This Row],[فروشگاه]]</f>
        <v>آریا پخش فردوس قنبریان</v>
      </c>
      <c r="E824" s="1">
        <v>350982</v>
      </c>
      <c r="F824">
        <f>[1]!جدول1[[#This Row],[تعداد فروش]]</f>
        <v>6</v>
      </c>
      <c r="G824">
        <f>[1]!جدول1[[#This Row],[قیمت خرید ]]</f>
        <v>186560</v>
      </c>
      <c r="H824" t="str">
        <f>[1]!جدول1[[#This Row],[واحد شمارش]]</f>
        <v>کارتن</v>
      </c>
      <c r="I824">
        <f>[1]!جدول1[[#This Row],[تعداد در بسته ]]</f>
        <v>12</v>
      </c>
      <c r="J824" t="str">
        <f>[1]!جدول1[[#This Row],[واحد شمارش بسته ]]</f>
        <v>عدد</v>
      </c>
      <c r="K824" s="1">
        <v>4211778</v>
      </c>
      <c r="L824">
        <f>[1]!جدول1[[#This Row],[درصد تخفیف]]</f>
        <v>0</v>
      </c>
      <c r="M824">
        <f>[1]!جدول1[[#This Row],[تعداد موجودی کالا]]</f>
        <v>83</v>
      </c>
      <c r="N824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825" spans="1:14" x14ac:dyDescent="0.25">
      <c r="A825" t="str">
        <f>[1]!جدول1[[#This Row],[نام محصول]]</f>
        <v>کیک صبحانه کاکائویی مورنینگ24ع8000ف</v>
      </c>
      <c r="B825" t="str">
        <f>[1]!جدول1[[#This Row],[کد اختصاصی کالا (بارکد)]]</f>
        <v>10907</v>
      </c>
      <c r="C825" t="str">
        <f>[1]!جدول1[[#This Row],[گروه محصول]]</f>
        <v>کیک و کلوچه</v>
      </c>
      <c r="D825" t="str">
        <f>[1]!جدول1[[#This Row],[فروشگاه]]</f>
        <v>آریا پخش فردوس قنبریان</v>
      </c>
      <c r="E825" s="1">
        <v>70174</v>
      </c>
      <c r="F825">
        <f>[1]!جدول1[[#This Row],[تعداد فروش]]</f>
        <v>0</v>
      </c>
      <c r="G825">
        <f>[1]!جدول1[[#This Row],[قیمت خرید ]]</f>
        <v>59360</v>
      </c>
      <c r="H825" t="str">
        <f>[1]!جدول1[[#This Row],[واحد شمارش]]</f>
        <v>کارتن</v>
      </c>
      <c r="I825">
        <f>[1]!جدول1[[#This Row],[تعداد در بسته ]]</f>
        <v>24</v>
      </c>
      <c r="J825" t="str">
        <f>[1]!جدول1[[#This Row],[واحد شمارش بسته ]]</f>
        <v>عدد</v>
      </c>
      <c r="K825" s="1">
        <v>1684169</v>
      </c>
      <c r="L825">
        <f>[1]!جدول1[[#This Row],[درصد تخفیف]]</f>
        <v>0</v>
      </c>
      <c r="M825">
        <f>[1]!جدول1[[#This Row],[تعداد موجودی کالا]]</f>
        <v>0</v>
      </c>
      <c r="N825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826" spans="1:14" x14ac:dyDescent="0.25">
      <c r="A826" t="str">
        <f>[1]!جدول1[[#This Row],[نام محصول]]</f>
        <v>ویفر52عددی اکسترا هلو6000ف</v>
      </c>
      <c r="B826" t="str">
        <f>[1]!جدول1[[#This Row],[کد اختصاصی کالا (بارکد)]]</f>
        <v>10908</v>
      </c>
      <c r="C826" t="str">
        <f>[1]!جدول1[[#This Row],[گروه محصول]]</f>
        <v>ویفر شیرین عسل</v>
      </c>
      <c r="D826" t="str">
        <f>[1]!جدول1[[#This Row],[فروشگاه]]</f>
        <v>آریا پخش فردوس قنبریان</v>
      </c>
      <c r="E826" s="1">
        <v>51746</v>
      </c>
      <c r="F826">
        <f>[1]!جدول1[[#This Row],[تعداد فروش]]</f>
        <v>52</v>
      </c>
      <c r="G826">
        <f>[1]!جدول1[[#This Row],[قیمت خرید ]]</f>
        <v>44520</v>
      </c>
      <c r="H826" t="str">
        <f>[1]!جدول1[[#This Row],[واحد شمارش]]</f>
        <v>عدد</v>
      </c>
      <c r="I826">
        <f>[1]!جدول1[[#This Row],[تعداد در بسته ]]</f>
        <v>52</v>
      </c>
      <c r="J826" t="str">
        <f>[1]!جدول1[[#This Row],[واحد شمارش بسته ]]</f>
        <v>کارتن</v>
      </c>
      <c r="K826" s="1">
        <v>2690767</v>
      </c>
      <c r="L826">
        <f>[1]!جدول1[[#This Row],[درصد تخفیف]]</f>
        <v>0</v>
      </c>
      <c r="M826">
        <f>[1]!جدول1[[#This Row],[تعداد موجودی کالا]]</f>
        <v>1560</v>
      </c>
      <c r="N826" t="str">
        <f>[1]!جدول1[[#This Row],[توضیحات محصول]]</f>
        <v>قیمت مصرف کننده  60,000 ریال می با شد که سود خرید شما از این محصول مبلغ 8,254 معادل %16 می باشد</v>
      </c>
    </row>
    <row r="827" spans="1:14" x14ac:dyDescent="0.25">
      <c r="A827" t="str">
        <f>[1]!جدول1[[#This Row],[نام محصول]]</f>
        <v>بیسکویت های بای 40گرم90ع4000ف</v>
      </c>
      <c r="B827" t="str">
        <f>[1]!جدول1[[#This Row],[کد اختصاصی کالا (بارکد)]]</f>
        <v>10909</v>
      </c>
      <c r="C827" t="str">
        <f>[1]!جدول1[[#This Row],[گروه محصول]]</f>
        <v>بیسکویت شیرین عسل</v>
      </c>
      <c r="D827" t="str">
        <f>[1]!جدول1[[#This Row],[فروشگاه]]</f>
        <v>آریا پخش فردوس قنبریان</v>
      </c>
      <c r="E827" s="1">
        <v>33836</v>
      </c>
      <c r="F827">
        <f>[1]!جدول1[[#This Row],[تعداد فروش]]</f>
        <v>4140</v>
      </c>
      <c r="G827">
        <f>[1]!جدول1[[#This Row],[قیمت خرید ]]</f>
        <v>29680</v>
      </c>
      <c r="H827" t="str">
        <f>[1]!جدول1[[#This Row],[واحد شمارش]]</f>
        <v>کارتن</v>
      </c>
      <c r="I827">
        <f>[1]!جدول1[[#This Row],[تعداد در بسته ]]</f>
        <v>90</v>
      </c>
      <c r="J827" t="str">
        <f>[1]!جدول1[[#This Row],[واحد شمارش بسته ]]</f>
        <v>عدد</v>
      </c>
      <c r="K827" s="1">
        <v>3045270</v>
      </c>
      <c r="L827">
        <f>[1]!جدول1[[#This Row],[درصد تخفیف]]</f>
        <v>0</v>
      </c>
      <c r="M827">
        <f>[1]!جدول1[[#This Row],[تعداد موجودی کالا]]</f>
        <v>10011</v>
      </c>
      <c r="N827" t="str">
        <f>[1]!جدول1[[#This Row],[توضیحات محصول]]</f>
        <v>قیمت مصرف کننده  40,000 ریال می با شد که سود خرید شما از این محصول مبلغ 6,164 معادل %18 می باشد</v>
      </c>
    </row>
    <row r="828" spans="1:14" x14ac:dyDescent="0.25">
      <c r="A828" t="str">
        <f>[1]!جدول1[[#This Row],[نام محصول]]</f>
        <v>بیسکویت مغزدار البالو های بای40ع7500ف</v>
      </c>
      <c r="B828" t="str">
        <f>[1]!جدول1[[#This Row],[کد اختصاصی کالا (بارکد)]]</f>
        <v>10910</v>
      </c>
      <c r="C828" t="str">
        <f>[1]!جدول1[[#This Row],[گروه محصول]]</f>
        <v>بیسکویت شیرین عسل</v>
      </c>
      <c r="D828" t="str">
        <f>[1]!جدول1[[#This Row],[فروشگاه]]</f>
        <v>آریا پخش فردوس قنبریان</v>
      </c>
      <c r="E828" s="1">
        <v>65824</v>
      </c>
      <c r="F828">
        <f>[1]!جدول1[[#This Row],[تعداد فروش]]</f>
        <v>0</v>
      </c>
      <c r="G828">
        <f>[1]!جدول1[[#This Row],[قیمت خرید ]]</f>
        <v>55968</v>
      </c>
      <c r="H828" t="str">
        <f>[1]!جدول1[[#This Row],[واحد شمارش]]</f>
        <v>کارتن</v>
      </c>
      <c r="I828">
        <f>[1]!جدول1[[#This Row],[تعداد در بسته ]]</f>
        <v>40</v>
      </c>
      <c r="J828" t="str">
        <f>[1]!جدول1[[#This Row],[واحد شمارش بسته ]]</f>
        <v>عدد</v>
      </c>
      <c r="K828" s="1">
        <v>2632946</v>
      </c>
      <c r="L828">
        <f>[1]!جدول1[[#This Row],[درصد تخفیف]]</f>
        <v>0</v>
      </c>
      <c r="M828">
        <f>[1]!جدول1[[#This Row],[تعداد موجودی کالا]]</f>
        <v>0</v>
      </c>
      <c r="N828" t="str">
        <f>[1]!جدول1[[#This Row],[توضیحات محصول]]</f>
        <v>قیمت مصرف کننده  75,000 ریال می با شد که سود خرید شما از این محصول مبلغ 9,176 معادل %14 می باشد</v>
      </c>
    </row>
    <row r="829" spans="1:14" x14ac:dyDescent="0.25">
      <c r="A829" t="str">
        <f>[1]!جدول1[[#This Row],[نام محصول]]</f>
        <v>کیک سی سی 96ع 4*24  6000ف#</v>
      </c>
      <c r="B829" t="str">
        <f>[1]!جدول1[[#This Row],[کد اختصاصی کالا (بارکد)]]</f>
        <v>10911</v>
      </c>
      <c r="C829" t="str">
        <f>[1]!جدول1[[#This Row],[گروه محصول]]</f>
        <v>کیک و کلوچه</v>
      </c>
      <c r="D829" t="str">
        <f>[1]!جدول1[[#This Row],[فروشگاه]]</f>
        <v>آریا پخش فردوس قنبریان</v>
      </c>
      <c r="E829" s="1">
        <v>43884</v>
      </c>
      <c r="F829">
        <f>[1]!جدول1[[#This Row],[تعداد فروش]]</f>
        <v>3465</v>
      </c>
      <c r="G829">
        <f>[1]!جدول1[[#This Row],[قیمت خرید ]]</f>
        <v>38160</v>
      </c>
      <c r="H829" t="str">
        <f>[1]!جدول1[[#This Row],[واحد شمارش]]</f>
        <v>کارتن</v>
      </c>
      <c r="I829">
        <f>[1]!جدول1[[#This Row],[تعداد در بسته ]]</f>
        <v>96</v>
      </c>
      <c r="J829" t="str">
        <f>[1]!جدول1[[#This Row],[واحد شمارش بسته ]]</f>
        <v>عدد</v>
      </c>
      <c r="K829" s="1">
        <v>4212906</v>
      </c>
      <c r="L829">
        <f>[1]!جدول1[[#This Row],[درصد تخفیف]]</f>
        <v>0</v>
      </c>
      <c r="M829">
        <f>[1]!جدول1[[#This Row],[تعداد موجودی کالا]]</f>
        <v>6802</v>
      </c>
      <c r="N829" t="str">
        <f>[1]!جدول1[[#This Row],[توضیحات محصول]]</f>
        <v>قیمت مصرف کننده  60,000 ریال می با شد که سود خرید شما از این محصول مبلغ 16,116 معادل %37 می باشد</v>
      </c>
    </row>
    <row r="830" spans="1:14" x14ac:dyDescent="0.25">
      <c r="A830" t="str">
        <f>[1]!جدول1[[#This Row],[نام محصول]]</f>
        <v>پاپ کرن سرکه ویژه 60ع 5000ف</v>
      </c>
      <c r="B830" t="str">
        <f>[1]!جدول1[[#This Row],[کد اختصاصی کالا (بارکد)]]</f>
        <v>10912</v>
      </c>
      <c r="C830" t="str">
        <f>[1]!جدول1[[#This Row],[گروه محصول]]</f>
        <v>پاپ کرن و چی پلت</v>
      </c>
      <c r="D830" t="str">
        <f>[1]!جدول1[[#This Row],[فروشگاه]]</f>
        <v>آریا پخش فردوس قنبریان</v>
      </c>
      <c r="E830" s="1">
        <v>42708</v>
      </c>
      <c r="F830">
        <f>[1]!جدول1[[#This Row],[تعداد فروش]]</f>
        <v>0</v>
      </c>
      <c r="G830">
        <f>[1]!جدول1[[#This Row],[قیمت خرید ]]</f>
        <v>35780</v>
      </c>
      <c r="H830" t="str">
        <f>[1]!جدول1[[#This Row],[واحد شمارش]]</f>
        <v>کارتن</v>
      </c>
      <c r="I830">
        <f>[1]!جدول1[[#This Row],[تعداد در بسته ]]</f>
        <v>60</v>
      </c>
      <c r="J830" t="str">
        <f>[1]!جدول1[[#This Row],[واحد شمارش بسته ]]</f>
        <v>عدد</v>
      </c>
      <c r="K830" s="1">
        <v>2562468</v>
      </c>
      <c r="L830">
        <f>[1]!جدول1[[#This Row],[درصد تخفیف]]</f>
        <v>0</v>
      </c>
      <c r="M830">
        <f>[1]!جدول1[[#This Row],[تعداد موجودی کالا]]</f>
        <v>0</v>
      </c>
      <c r="N830" t="str">
        <f>[1]!جدول1[[#This Row],[توضیحات محصول]]</f>
        <v>قیمت مصرف کننده  50,000 ریال می با شد که سود خرید شما از این محصول مبلغ 7,292 معادل %17 می باشد</v>
      </c>
    </row>
    <row r="831" spans="1:14" x14ac:dyDescent="0.25">
      <c r="A831" t="str">
        <f>[1]!جدول1[[#This Row],[نام محصول]]</f>
        <v>بیسکویت های بای100گرم40ع10000ف</v>
      </c>
      <c r="B831" t="str">
        <f>[1]!جدول1[[#This Row],[کد اختصاصی کالا (بارکد)]]</f>
        <v>10913</v>
      </c>
      <c r="C831" t="str">
        <f>[1]!جدول1[[#This Row],[گروه محصول]]</f>
        <v>بیسکویت شیرین عسل</v>
      </c>
      <c r="D831" t="str">
        <f>[1]!جدول1[[#This Row],[فروشگاه]]</f>
        <v>آریا پخش فردوس قنبریان</v>
      </c>
      <c r="E831" s="1">
        <v>79101</v>
      </c>
      <c r="F831">
        <f>[1]!جدول1[[#This Row],[تعداد فروش]]</f>
        <v>10069</v>
      </c>
      <c r="G831">
        <f>[1]!جدول1[[#This Row],[قیمت خرید ]]</f>
        <v>68688</v>
      </c>
      <c r="H831" t="str">
        <f>[1]!جدول1[[#This Row],[واحد شمارش]]</f>
        <v>کارتن</v>
      </c>
      <c r="I831">
        <f>[1]!جدول1[[#This Row],[تعداد در بسته ]]</f>
        <v>40</v>
      </c>
      <c r="J831" t="str">
        <f>[1]!جدول1[[#This Row],[واحد شمارش بسته ]]</f>
        <v>عدد</v>
      </c>
      <c r="K831" s="1">
        <v>3164032</v>
      </c>
      <c r="L831">
        <f>[1]!جدول1[[#This Row],[درصد تخفیف]]</f>
        <v>0</v>
      </c>
      <c r="M831">
        <f>[1]!جدول1[[#This Row],[تعداد موجودی کالا]]</f>
        <v>15611</v>
      </c>
      <c r="N831" t="str">
        <f>[1]!جدول1[[#This Row],[توضیحات محصول]]</f>
        <v>قیمت مصرف کننده  100,000 ریال می با شد که سود خرید شما از این محصول مبلغ 20,899 معادل %26 می باشد</v>
      </c>
    </row>
    <row r="832" spans="1:14" x14ac:dyDescent="0.25">
      <c r="A832" t="str">
        <f>[1]!جدول1[[#This Row],[نام محصول]]</f>
        <v xml:space="preserve">کیک لایه ای وانیل3000ف72ع </v>
      </c>
      <c r="B832" t="str">
        <f>[1]!جدول1[[#This Row],[کد اختصاصی کالا (بارکد)]]</f>
        <v>10914</v>
      </c>
      <c r="C832" t="str">
        <f>[1]!جدول1[[#This Row],[گروه محصول]]</f>
        <v>کیک و کلوچه</v>
      </c>
      <c r="D832" t="str">
        <f>[1]!جدول1[[#This Row],[فروشگاه]]</f>
        <v>آریا پخش فردوس قنبریان</v>
      </c>
      <c r="E832" s="1">
        <v>23905</v>
      </c>
      <c r="F832">
        <f>[1]!جدول1[[#This Row],[تعداد فروش]]</f>
        <v>0</v>
      </c>
      <c r="G832">
        <f>[1]!جدول1[[#This Row],[قیمت خرید ]]</f>
        <v>14840</v>
      </c>
      <c r="H832" t="str">
        <f>[1]!جدول1[[#This Row],[واحد شمارش]]</f>
        <v>کارتن</v>
      </c>
      <c r="I832">
        <f>[1]!جدول1[[#This Row],[تعداد در بسته ]]</f>
        <v>72</v>
      </c>
      <c r="J832" t="str">
        <f>[1]!جدول1[[#This Row],[واحد شمارش بسته ]]</f>
        <v>عدد</v>
      </c>
      <c r="K832" s="1">
        <v>1721181</v>
      </c>
      <c r="L832">
        <f>[1]!جدول1[[#This Row],[درصد تخفیف]]</f>
        <v>0</v>
      </c>
      <c r="M832">
        <f>[1]!جدول1[[#This Row],[تعداد موجودی کالا]]</f>
        <v>0</v>
      </c>
      <c r="N832" t="str">
        <f>[1]!جدول1[[#This Row],[توضیحات محصول]]</f>
        <v>قیمت مصرف کننده  30,000 ریال می با شد که سود خرید شما از این محصول مبلغ 6,095 معادل %25 می باشد</v>
      </c>
    </row>
    <row r="833" spans="1:14" x14ac:dyDescent="0.25">
      <c r="A833" t="str">
        <f>[1]!جدول1[[#This Row],[نام محصول]]</f>
        <v>شکلات مغزدار دوسر پیچ جعبه ای مخلوط تیدو3000گرم</v>
      </c>
      <c r="B833" t="str">
        <f>[1]!جدول1[[#This Row],[کد اختصاصی کالا (بارکد)]]</f>
        <v>10915</v>
      </c>
      <c r="C833" t="str">
        <f>[1]!جدول1[[#This Row],[گروه محصول]]</f>
        <v>شکلات شیرین عسل</v>
      </c>
      <c r="D833" t="str">
        <f>[1]!جدول1[[#This Row],[فروشگاه]]</f>
        <v>آریا پخش فردوس قنبریان</v>
      </c>
      <c r="E833" s="1">
        <v>5119851</v>
      </c>
      <c r="F833">
        <f>[1]!جدول1[[#This Row],[تعداد فروش]]</f>
        <v>18</v>
      </c>
      <c r="G833">
        <f>[1]!جدول1[[#This Row],[قیمت خرید ]]</f>
        <v>4445200</v>
      </c>
      <c r="H833" t="str">
        <f>[1]!جدول1[[#This Row],[واحد شمارش]]</f>
        <v>کارتن</v>
      </c>
      <c r="I833">
        <f>[1]!جدول1[[#This Row],[تعداد در بسته ]]</f>
        <v>2</v>
      </c>
      <c r="J833" t="str">
        <f>[1]!جدول1[[#This Row],[واحد شمارش بسته ]]</f>
        <v>بسته</v>
      </c>
      <c r="K833" s="1">
        <v>10239702</v>
      </c>
      <c r="L833">
        <f>[1]!جدول1[[#This Row],[درصد تخفیف]]</f>
        <v>0</v>
      </c>
      <c r="M833">
        <f>[1]!جدول1[[#This Row],[تعداد موجودی کالا]]</f>
        <v>22</v>
      </c>
      <c r="N833" t="str">
        <f>[1]!جدول1[[#This Row],[توضیحات محصول]]</f>
        <v>قیمت مصرف کننده  6,000,000 ریال می با شد که سود خرید شما از این محصول مبلغ 880,149 معادل %17 می باشد</v>
      </c>
    </row>
    <row r="834" spans="1:14" x14ac:dyDescent="0.25">
      <c r="A834" t="str">
        <f>[1]!جدول1[[#This Row],[نام محصول]]</f>
        <v>پشمک لقمه ای وانیلی روکشدار شیری ارامیس2500گرم</v>
      </c>
      <c r="B834" t="str">
        <f>[1]!جدول1[[#This Row],[کد اختصاصی کالا (بارکد)]]</f>
        <v>10916</v>
      </c>
      <c r="C834" t="str">
        <f>[1]!جدول1[[#This Row],[گروه محصول]]</f>
        <v>شکلات شیرین عسل</v>
      </c>
      <c r="D834" t="str">
        <f>[1]!جدول1[[#This Row],[فروشگاه]]</f>
        <v>آریا پخش فردوس قنبریان</v>
      </c>
      <c r="E834" s="1">
        <v>1930915</v>
      </c>
      <c r="F834">
        <f>[1]!جدول1[[#This Row],[تعداد فروش]]</f>
        <v>0</v>
      </c>
      <c r="G834">
        <f>[1]!جدول1[[#This Row],[قیمت خرید ]]</f>
        <v>1679040</v>
      </c>
      <c r="H834" t="str">
        <f>[1]!جدول1[[#This Row],[واحد شمارش]]</f>
        <v>کارتن</v>
      </c>
      <c r="I834">
        <f>[1]!جدول1[[#This Row],[تعداد در بسته ]]</f>
        <v>2</v>
      </c>
      <c r="J834" t="str">
        <f>[1]!جدول1[[#This Row],[واحد شمارش بسته ]]</f>
        <v>بسته</v>
      </c>
      <c r="K834" s="1">
        <v>3861831</v>
      </c>
      <c r="L834">
        <f>[1]!جدول1[[#This Row],[درصد تخفیف]]</f>
        <v>0</v>
      </c>
      <c r="M834">
        <f>[1]!جدول1[[#This Row],[تعداد موجودی کالا]]</f>
        <v>0</v>
      </c>
      <c r="N834" t="str">
        <f>[1]!جدول1[[#This Row],[توضیحات محصول]]</f>
        <v>قیمت مصرف کننده  2,250,000 ریال می با شد که سود خرید شما از این محصول مبلغ 319,085 معادل %17 می باشد</v>
      </c>
    </row>
    <row r="835" spans="1:14" x14ac:dyDescent="0.25">
      <c r="A835" t="str">
        <f>[1]!جدول1[[#This Row],[نام محصول]]</f>
        <v>پشمک لقمه ای وانیلی روکشدار سفید ارامیس2500گرم</v>
      </c>
      <c r="B835" t="str">
        <f>[1]!جدول1[[#This Row],[کد اختصاصی کالا (بارکد)]]</f>
        <v>10917</v>
      </c>
      <c r="C835" t="str">
        <f>[1]!جدول1[[#This Row],[گروه محصول]]</f>
        <v>شکلات شیرین عسل</v>
      </c>
      <c r="D835" t="str">
        <f>[1]!جدول1[[#This Row],[فروشگاه]]</f>
        <v>آریا پخش فردوس قنبریان</v>
      </c>
      <c r="E835" s="1">
        <v>1930915</v>
      </c>
      <c r="F835">
        <f>[1]!جدول1[[#This Row],[تعداد فروش]]</f>
        <v>0</v>
      </c>
      <c r="G835">
        <f>[1]!جدول1[[#This Row],[قیمت خرید ]]</f>
        <v>1679040</v>
      </c>
      <c r="H835" t="str">
        <f>[1]!جدول1[[#This Row],[واحد شمارش]]</f>
        <v>کارتن</v>
      </c>
      <c r="I835">
        <f>[1]!جدول1[[#This Row],[تعداد در بسته ]]</f>
        <v>2</v>
      </c>
      <c r="J835" t="str">
        <f>[1]!جدول1[[#This Row],[واحد شمارش بسته ]]</f>
        <v>بسته</v>
      </c>
      <c r="K835" s="1">
        <v>3861831</v>
      </c>
      <c r="L835">
        <f>[1]!جدول1[[#This Row],[درصد تخفیف]]</f>
        <v>0</v>
      </c>
      <c r="M835">
        <f>[1]!جدول1[[#This Row],[تعداد موجودی کالا]]</f>
        <v>0</v>
      </c>
      <c r="N835" t="str">
        <f>[1]!جدول1[[#This Row],[توضیحات محصول]]</f>
        <v>قیمت مصرف کننده  2,250,000 ریال می با شد که سود خرید شما از این محصول مبلغ 319,085 معادل %17 می باشد</v>
      </c>
    </row>
    <row r="836" spans="1:14" x14ac:dyDescent="0.25">
      <c r="A836" t="str">
        <f>[1]!جدول1[[#This Row],[نام محصول]]</f>
        <v>پشمک لقمه ای زنجبیلی روکشدار شیری ارامیس2500گرم</v>
      </c>
      <c r="B836" t="str">
        <f>[1]!جدول1[[#This Row],[کد اختصاصی کالا (بارکد)]]</f>
        <v>10918</v>
      </c>
      <c r="C836" t="str">
        <f>[1]!جدول1[[#This Row],[گروه محصول]]</f>
        <v>شکلات شیرین عسل</v>
      </c>
      <c r="D836" t="str">
        <f>[1]!جدول1[[#This Row],[فروشگاه]]</f>
        <v>آریا پخش فردوس قنبریان</v>
      </c>
      <c r="E836" s="1">
        <v>1930915</v>
      </c>
      <c r="F836">
        <f>[1]!جدول1[[#This Row],[تعداد فروش]]</f>
        <v>0</v>
      </c>
      <c r="G836">
        <f>[1]!جدول1[[#This Row],[قیمت خرید ]]</f>
        <v>1679040</v>
      </c>
      <c r="H836" t="str">
        <f>[1]!جدول1[[#This Row],[واحد شمارش]]</f>
        <v>کارتن</v>
      </c>
      <c r="I836">
        <f>[1]!جدول1[[#This Row],[تعداد در بسته ]]</f>
        <v>2</v>
      </c>
      <c r="J836" t="str">
        <f>[1]!جدول1[[#This Row],[واحد شمارش بسته ]]</f>
        <v>بسته</v>
      </c>
      <c r="K836" s="1">
        <v>3861831</v>
      </c>
      <c r="L836">
        <f>[1]!جدول1[[#This Row],[درصد تخفیف]]</f>
        <v>0</v>
      </c>
      <c r="M836">
        <f>[1]!جدول1[[#This Row],[تعداد موجودی کالا]]</f>
        <v>0</v>
      </c>
      <c r="N836" t="str">
        <f>[1]!جدول1[[#This Row],[توضیحات محصول]]</f>
        <v>قیمت مصرف کننده  2,250,000 ریال می با شد که سود خرید شما از این محصول مبلغ 319,085 معادل %17 می باشد</v>
      </c>
    </row>
    <row r="837" spans="1:14" x14ac:dyDescent="0.25">
      <c r="A837" t="str">
        <f>[1]!جدول1[[#This Row],[نام محصول]]</f>
        <v>ویفرهیت پاکتی 200گرم 25000ف (نارگیل)</v>
      </c>
      <c r="B837" t="str">
        <f>[1]!جدول1[[#This Row],[کد اختصاصی کالا (بارکد)]]</f>
        <v>10919</v>
      </c>
      <c r="C837" t="str">
        <f>[1]!جدول1[[#This Row],[گروه محصول]]</f>
        <v>ویفر شیرین عسل</v>
      </c>
      <c r="D837" t="str">
        <f>[1]!جدول1[[#This Row],[فروشگاه]]</f>
        <v>آریا پخش فردوس قنبریان</v>
      </c>
      <c r="E837" s="1">
        <v>214546</v>
      </c>
      <c r="F837">
        <f>[1]!جدول1[[#This Row],[تعداد فروش]]</f>
        <v>36</v>
      </c>
      <c r="G837">
        <f>[1]!جدول1[[#This Row],[قیمت خرید ]]</f>
        <v>186560</v>
      </c>
      <c r="H837" t="str">
        <f>[1]!جدول1[[#This Row],[واحد شمارش]]</f>
        <v>کارتن</v>
      </c>
      <c r="I837">
        <f>[1]!جدول1[[#This Row],[تعداد در بسته ]]</f>
        <v>12</v>
      </c>
      <c r="J837" t="str">
        <f>[1]!جدول1[[#This Row],[واحد شمارش بسته ]]</f>
        <v>عدد</v>
      </c>
      <c r="K837" s="1">
        <v>2574554</v>
      </c>
      <c r="L837">
        <f>[1]!جدول1[[#This Row],[درصد تخفیف]]</f>
        <v>0</v>
      </c>
      <c r="M837">
        <f>[1]!جدول1[[#This Row],[تعداد موجودی کالا]]</f>
        <v>24</v>
      </c>
      <c r="N837" t="str">
        <f>[1]!جدول1[[#This Row],[توضیحات محصول]]</f>
        <v>قیمت مصرف کننده  250,000 ریال می با شد که سود خرید شما از این محصول مبلغ 35,454 معادل %17 می باشد</v>
      </c>
    </row>
    <row r="838" spans="1:14" x14ac:dyDescent="0.25">
      <c r="A838" t="str">
        <f>[1]!جدول1[[#This Row],[نام محصول]]</f>
        <v>ویفرهیت پاکتی 200گرم 25ف (شکلات سفید)</v>
      </c>
      <c r="B838" t="str">
        <f>[1]!جدول1[[#This Row],[کد اختصاصی کالا (بارکد)]]</f>
        <v>10920</v>
      </c>
      <c r="C838" t="str">
        <f>[1]!جدول1[[#This Row],[گروه محصول]]</f>
        <v>ویفر شیرین عسل</v>
      </c>
      <c r="D838" t="str">
        <f>[1]!جدول1[[#This Row],[فروشگاه]]</f>
        <v>آریا پخش فردوس قنبریان</v>
      </c>
      <c r="E838" s="1">
        <v>214546</v>
      </c>
      <c r="F838">
        <f>[1]!جدول1[[#This Row],[تعداد فروش]]</f>
        <v>72</v>
      </c>
      <c r="G838">
        <f>[1]!جدول1[[#This Row],[قیمت خرید ]]</f>
        <v>186560</v>
      </c>
      <c r="H838" t="str">
        <f>[1]!جدول1[[#This Row],[واحد شمارش]]</f>
        <v>کارتن</v>
      </c>
      <c r="I838">
        <f>[1]!جدول1[[#This Row],[تعداد در بسته ]]</f>
        <v>12</v>
      </c>
      <c r="J838" t="str">
        <f>[1]!جدول1[[#This Row],[واحد شمارش بسته ]]</f>
        <v>عدد</v>
      </c>
      <c r="K838" s="1">
        <v>2574554</v>
      </c>
      <c r="L838">
        <f>[1]!جدول1[[#This Row],[درصد تخفیف]]</f>
        <v>0</v>
      </c>
      <c r="M838">
        <f>[1]!جدول1[[#This Row],[تعداد موجودی کالا]]</f>
        <v>-12</v>
      </c>
      <c r="N838" t="str">
        <f>[1]!جدول1[[#This Row],[توضیحات محصول]]</f>
        <v>قیمت مصرف کننده  250,000 ریال می با شد که سود خرید شما از این محصول مبلغ 35,454 معادل %17 می باشد</v>
      </c>
    </row>
    <row r="839" spans="1:14" x14ac:dyDescent="0.25">
      <c r="A839" t="str">
        <f>[1]!جدول1[[#This Row],[نام محصول]]</f>
        <v>ویفرهیت پاکتی 200گرم 25000ف(کرم شکلاتی کاکاِئو)</v>
      </c>
      <c r="B839" t="str">
        <f>[1]!جدول1[[#This Row],[کد اختصاصی کالا (بارکد)]]</f>
        <v>10921</v>
      </c>
      <c r="C839" t="str">
        <f>[1]!جدول1[[#This Row],[گروه محصول]]</f>
        <v>ویفر شیرین عسل</v>
      </c>
      <c r="D839" t="str">
        <f>[1]!جدول1[[#This Row],[فروشگاه]]</f>
        <v>آریا پخش فردوس قنبریان</v>
      </c>
      <c r="E839" s="1">
        <v>219392</v>
      </c>
      <c r="F839">
        <f>[1]!جدول1[[#This Row],[تعداد فروش]]</f>
        <v>24</v>
      </c>
      <c r="G839">
        <f>[1]!جدول1[[#This Row],[قیمت خرید ]]</f>
        <v>148400</v>
      </c>
      <c r="H839" t="str">
        <f>[1]!جدول1[[#This Row],[واحد شمارش]]</f>
        <v>کارتن</v>
      </c>
      <c r="I839">
        <f>[1]!جدول1[[#This Row],[تعداد در بسته ]]</f>
        <v>12</v>
      </c>
      <c r="J839" t="str">
        <f>[1]!جدول1[[#This Row],[واحد شمارش بسته ]]</f>
        <v>عدد</v>
      </c>
      <c r="K839" s="1">
        <v>2632706</v>
      </c>
      <c r="L839">
        <f>[1]!جدول1[[#This Row],[درصد تخفیف]]</f>
        <v>0</v>
      </c>
      <c r="M839">
        <f>[1]!جدول1[[#This Row],[تعداد موجودی کالا]]</f>
        <v>-9</v>
      </c>
      <c r="N839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840" spans="1:14" x14ac:dyDescent="0.25">
      <c r="A840" t="str">
        <f>[1]!جدول1[[#This Row],[نام محصول]]</f>
        <v>چی پف تخم مرغی متوسط30ع10000ف</v>
      </c>
      <c r="B840" t="str">
        <f>[1]!جدول1[[#This Row],[کد اختصاصی کالا (بارکد)]]</f>
        <v>10922</v>
      </c>
      <c r="C840" t="str">
        <f>[1]!جدول1[[#This Row],[گروه محصول]]</f>
        <v>متفرقه چی توز</v>
      </c>
      <c r="D840" t="str">
        <f>[1]!جدول1[[#This Row],[فروشگاه]]</f>
        <v>آریا پخش فردوس قنبریان</v>
      </c>
      <c r="E840" s="1">
        <v>88034</v>
      </c>
      <c r="F840">
        <f>[1]!جدول1[[#This Row],[تعداد فروش]]</f>
        <v>0</v>
      </c>
      <c r="G840">
        <f>[1]!جدول1[[#This Row],[قیمت خرید ]]</f>
        <v>71284</v>
      </c>
      <c r="H840" t="str">
        <f>[1]!جدول1[[#This Row],[واحد شمارش]]</f>
        <v>کارتن</v>
      </c>
      <c r="I840">
        <f>[1]!جدول1[[#This Row],[تعداد در بسته ]]</f>
        <v>30</v>
      </c>
      <c r="J840" t="str">
        <f>[1]!جدول1[[#This Row],[واحد شمارش بسته ]]</f>
        <v>عدد</v>
      </c>
      <c r="K840" s="1">
        <v>2641023</v>
      </c>
      <c r="L840">
        <f>[1]!جدول1[[#This Row],[درصد تخفیف]]</f>
        <v>0</v>
      </c>
      <c r="M840">
        <f>[1]!جدول1[[#This Row],[تعداد موجودی کالا]]</f>
        <v>0</v>
      </c>
      <c r="N840" t="str">
        <f>[1]!جدول1[[#This Row],[توضیحات محصول]]</f>
        <v>قیمت مصرف کننده  100,000 ریال می با شد که سود خرید شما از این محصول مبلغ 11,966 معادل %14 می باشد</v>
      </c>
    </row>
    <row r="841" spans="1:14" x14ac:dyDescent="0.25">
      <c r="A841" t="str">
        <f>[1]!جدول1[[#This Row],[نام محصول]]</f>
        <v>بیسکویت پتی پور شیری48ع8ف</v>
      </c>
      <c r="B841" t="str">
        <f>[1]!جدول1[[#This Row],[کد اختصاصی کالا (بارکد)]]</f>
        <v>10923</v>
      </c>
      <c r="C841" t="str">
        <f>[1]!جدول1[[#This Row],[گروه محصول]]</f>
        <v>بیسکویت شیرین عسل</v>
      </c>
      <c r="D841" t="str">
        <f>[1]!جدول1[[#This Row],[فروشگاه]]</f>
        <v>آریا پخش فردوس قنبریان</v>
      </c>
      <c r="E841" s="1">
        <v>67671</v>
      </c>
      <c r="F841">
        <f>[1]!جدول1[[#This Row],[تعداد فروش]]</f>
        <v>1008</v>
      </c>
      <c r="G841">
        <f>[1]!جدول1[[#This Row],[قیمت خرید ]]</f>
        <v>59360</v>
      </c>
      <c r="H841" t="str">
        <f>[1]!جدول1[[#This Row],[واحد شمارش]]</f>
        <v>کارتن</v>
      </c>
      <c r="I841">
        <f>[1]!جدول1[[#This Row],[تعداد در بسته ]]</f>
        <v>48</v>
      </c>
      <c r="J841" t="str">
        <f>[1]!جدول1[[#This Row],[واحد شمارش بسته ]]</f>
        <v>عدد</v>
      </c>
      <c r="K841" s="1">
        <v>3248192</v>
      </c>
      <c r="L841">
        <f>[1]!جدول1[[#This Row],[درصد تخفیف]]</f>
        <v>0</v>
      </c>
      <c r="M841">
        <f>[1]!جدول1[[#This Row],[تعداد موجودی کالا]]</f>
        <v>3413</v>
      </c>
      <c r="N841" t="str">
        <f>[1]!جدول1[[#This Row],[توضیحات محصول]]</f>
        <v>قیمت مصرف کننده  80,000 ریال می با شد که سود خرید شما از این محصول مبلغ 12,329 معادل %18 می باشد</v>
      </c>
    </row>
    <row r="842" spans="1:14" x14ac:dyDescent="0.25">
      <c r="A842" t="str">
        <f>[1]!جدول1[[#This Row],[نام محصول]]</f>
        <v>بیسکویت  های بای60گرم 6000ف</v>
      </c>
      <c r="B842" t="str">
        <f>[1]!جدول1[[#This Row],[کد اختصاصی کالا (بارکد)]]</f>
        <v>10924</v>
      </c>
      <c r="C842" t="str">
        <f>[1]!جدول1[[#This Row],[گروه محصول]]</f>
        <v>بیسکویت شیرین عسل</v>
      </c>
      <c r="D842" t="str">
        <f>[1]!جدول1[[#This Row],[فروشگاه]]</f>
        <v>آریا پخش فردوس قنبریان</v>
      </c>
      <c r="E842" s="1">
        <v>46492</v>
      </c>
      <c r="F842">
        <f>[1]!جدول1[[#This Row],[تعداد فروش]]</f>
        <v>4560</v>
      </c>
      <c r="G842">
        <f>[1]!جدول1[[#This Row],[قیمت خرید ]]</f>
        <v>40068</v>
      </c>
      <c r="H842" t="str">
        <f>[1]!جدول1[[#This Row],[واحد شمارش]]</f>
        <v>کارتن</v>
      </c>
      <c r="I842">
        <f>[1]!جدول1[[#This Row],[تعداد در بسته ]]</f>
        <v>40</v>
      </c>
      <c r="J842" t="str">
        <f>[1]!جدول1[[#This Row],[واحد شمارش بسته ]]</f>
        <v>عدد</v>
      </c>
      <c r="K842" s="1">
        <v>1859699</v>
      </c>
      <c r="L842">
        <f>[1]!جدول1[[#This Row],[درصد تخفیف]]</f>
        <v>0</v>
      </c>
      <c r="M842">
        <f>[1]!جدول1[[#This Row],[تعداد موجودی کالا]]</f>
        <v>9362</v>
      </c>
      <c r="N842" t="str">
        <f>[1]!جدول1[[#This Row],[توضیحات محصول]]</f>
        <v>قیمت مصرف کننده  60,000 ریال می با شد که سود خرید شما از این محصول مبلغ 13,508 معادل %29 می باشد</v>
      </c>
    </row>
    <row r="843" spans="1:14" x14ac:dyDescent="0.25">
      <c r="A843" t="str">
        <f>[1]!جدول1[[#This Row],[نام محصول]]</f>
        <v>بیسکویت مغزدار سیب های بای85گرم7500ف نداریم</v>
      </c>
      <c r="B843" t="str">
        <f>[1]!جدول1[[#This Row],[کد اختصاصی کالا (بارکد)]]</f>
        <v>10925</v>
      </c>
      <c r="C843" t="str">
        <f>[1]!جدول1[[#This Row],[گروه محصول]]</f>
        <v>بیسکویت شیرین عسل</v>
      </c>
      <c r="D843" t="str">
        <f>[1]!جدول1[[#This Row],[فروشگاه]]</f>
        <v>آریا پخش فردوس قنبریان</v>
      </c>
      <c r="E843" s="1">
        <v>59789</v>
      </c>
      <c r="F843">
        <f>[1]!جدول1[[#This Row],[تعداد فروش]]</f>
        <v>0</v>
      </c>
      <c r="G843">
        <f>[1]!جدول1[[#This Row],[قیمت خرید ]]</f>
        <v>55968</v>
      </c>
      <c r="H843" t="str">
        <f>[1]!جدول1[[#This Row],[واحد شمارش]]</f>
        <v>کارتن</v>
      </c>
      <c r="I843">
        <f>[1]!جدول1[[#This Row],[تعداد در بسته ]]</f>
        <v>40</v>
      </c>
      <c r="J843" t="str">
        <f>[1]!جدول1[[#This Row],[واحد شمارش بسته ]]</f>
        <v>عدد</v>
      </c>
      <c r="K843" s="1">
        <v>2391547</v>
      </c>
      <c r="L843">
        <f>[1]!جدول1[[#This Row],[درصد تخفیف]]</f>
        <v>0</v>
      </c>
      <c r="M843">
        <f>[1]!جدول1[[#This Row],[تعداد موجودی کالا]]</f>
        <v>120</v>
      </c>
      <c r="N843" t="str">
        <f>[1]!جدول1[[#This Row],[توضیحات محصول]]</f>
        <v>قیمت مصرف کننده  75,000 ریال می با شد که سود خرید شما از این محصول مبلغ 15,211 معادل %25 می باشد</v>
      </c>
    </row>
    <row r="844" spans="1:14" x14ac:dyDescent="0.25">
      <c r="A844" t="str">
        <f>[1]!جدول1[[#This Row],[نام محصول]]</f>
        <v>تاپ کیک پرتقال48ع5000ف</v>
      </c>
      <c r="B844" t="str">
        <f>[1]!جدول1[[#This Row],[کد اختصاصی کالا (بارکد)]]</f>
        <v>10926</v>
      </c>
      <c r="C844" t="str">
        <f>[1]!جدول1[[#This Row],[گروه محصول]]</f>
        <v>کیک و کلوچه</v>
      </c>
      <c r="D844" t="str">
        <f>[1]!جدول1[[#This Row],[فروشگاه]]</f>
        <v>آریا پخش فردوس قنبریان</v>
      </c>
      <c r="E844" s="1">
        <v>43901</v>
      </c>
      <c r="F844">
        <f>[1]!جدول1[[#This Row],[تعداد فروش]]</f>
        <v>0</v>
      </c>
      <c r="G844">
        <f>[1]!جدول1[[#This Row],[قیمت خرید ]]</f>
        <v>22260</v>
      </c>
      <c r="H844" t="str">
        <f>[1]!جدول1[[#This Row],[واحد شمارش]]</f>
        <v>کارتن</v>
      </c>
      <c r="I844">
        <f>[1]!جدول1[[#This Row],[تعداد در بسته ]]</f>
        <v>48</v>
      </c>
      <c r="J844" t="str">
        <f>[1]!جدول1[[#This Row],[واحد شمارش بسته ]]</f>
        <v>عدد</v>
      </c>
      <c r="K844" s="1">
        <v>2107269</v>
      </c>
      <c r="L844">
        <f>[1]!جدول1[[#This Row],[درصد تخفیف]]</f>
        <v>0</v>
      </c>
      <c r="M844">
        <f>[1]!جدول1[[#This Row],[تعداد موجودی کالا]]</f>
        <v>0</v>
      </c>
      <c r="N844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45" spans="1:14" x14ac:dyDescent="0.25">
      <c r="A845" t="str">
        <f>[1]!جدول1[[#This Row],[نام محصول]]</f>
        <v>تاپ کیک لیمو48غ  5000ف</v>
      </c>
      <c r="B845" t="str">
        <f>[1]!جدول1[[#This Row],[کد اختصاصی کالا (بارکد)]]</f>
        <v>10927</v>
      </c>
      <c r="C845" t="str">
        <f>[1]!جدول1[[#This Row],[گروه محصول]]</f>
        <v>کیک و کلوچه</v>
      </c>
      <c r="D845" t="str">
        <f>[1]!جدول1[[#This Row],[فروشگاه]]</f>
        <v>آریا پخش فردوس قنبریان</v>
      </c>
      <c r="E845" s="1">
        <v>43901</v>
      </c>
      <c r="F845">
        <f>[1]!جدول1[[#This Row],[تعداد فروش]]</f>
        <v>1008</v>
      </c>
      <c r="G845">
        <f>[1]!جدول1[[#This Row],[قیمت خرید ]]</f>
        <v>29680</v>
      </c>
      <c r="H845" t="str">
        <f>[1]!جدول1[[#This Row],[واحد شمارش]]</f>
        <v>کارتن</v>
      </c>
      <c r="I845">
        <f>[1]!جدول1[[#This Row],[تعداد در بسته ]]</f>
        <v>48</v>
      </c>
      <c r="J845" t="str">
        <f>[1]!جدول1[[#This Row],[واحد شمارش بسته ]]</f>
        <v>عدد</v>
      </c>
      <c r="K845" s="1">
        <v>2107269</v>
      </c>
      <c r="L845">
        <f>[1]!جدول1[[#This Row],[درصد تخفیف]]</f>
        <v>0</v>
      </c>
      <c r="M845">
        <f>[1]!جدول1[[#This Row],[تعداد موجودی کالا]]</f>
        <v>0</v>
      </c>
      <c r="N845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46" spans="1:14" x14ac:dyDescent="0.25">
      <c r="A846" t="str">
        <f>[1]!جدول1[[#This Row],[نام محصول]]</f>
        <v>* ویفر ویفان 60گرم پرتقال52ع6000ف#</v>
      </c>
      <c r="B846" t="str">
        <f>[1]!جدول1[[#This Row],[کد اختصاصی کالا (بارکد)]]</f>
        <v>10928</v>
      </c>
      <c r="C846" t="str">
        <f>[1]!جدول1[[#This Row],[گروه محصول]]</f>
        <v>ویفر شیرین عسل</v>
      </c>
      <c r="D846" t="str">
        <f>[1]!جدول1[[#This Row],[فروشگاه]]</f>
        <v>آریا پخش فردوس قنبریان</v>
      </c>
      <c r="E846" s="1">
        <v>50251</v>
      </c>
      <c r="F846">
        <f>[1]!جدول1[[#This Row],[تعداد فروش]]</f>
        <v>958</v>
      </c>
      <c r="G846">
        <f>[1]!جدول1[[#This Row],[قیمت خرید ]]</f>
        <v>35514</v>
      </c>
      <c r="H846" t="str">
        <f>[1]!جدول1[[#This Row],[واحد شمارش]]</f>
        <v>کارتن</v>
      </c>
      <c r="I846">
        <f>[1]!جدول1[[#This Row],[تعداد در بسته ]]</f>
        <v>52</v>
      </c>
      <c r="J846" t="str">
        <f>[1]!جدول1[[#This Row],[واحد شمارش بسته ]]</f>
        <v>عدد</v>
      </c>
      <c r="K846" s="1">
        <v>2613063</v>
      </c>
      <c r="L846">
        <f>[1]!جدول1[[#This Row],[درصد تخفیف]]</f>
        <v>0</v>
      </c>
      <c r="M846">
        <f>[1]!جدول1[[#This Row],[تعداد موجودی کالا]]</f>
        <v>4293</v>
      </c>
      <c r="N846" t="str">
        <f>[1]!جدول1[[#This Row],[توضیحات محصول]]</f>
        <v>قیمت مصرف کننده  60,000 ریال می با شد که سود خرید شما از این محصول مبلغ 9,749 معادل %19 می باشد</v>
      </c>
    </row>
    <row r="847" spans="1:14" x14ac:dyDescent="0.25">
      <c r="A847" t="str">
        <f>[1]!جدول1[[#This Row],[نام محصول]]</f>
        <v>* ویفر ویفان 60گرم موز52ع6000ف#</v>
      </c>
      <c r="B847" t="str">
        <f>[1]!جدول1[[#This Row],[کد اختصاصی کالا (بارکد)]]</f>
        <v>10929</v>
      </c>
      <c r="C847" t="str">
        <f>[1]!جدول1[[#This Row],[گروه محصول]]</f>
        <v>ویفر شیرین عسل</v>
      </c>
      <c r="D847" t="str">
        <f>[1]!جدول1[[#This Row],[فروشگاه]]</f>
        <v>آریا پخش فردوس قنبریان</v>
      </c>
      <c r="E847" s="1">
        <v>50251</v>
      </c>
      <c r="F847">
        <f>[1]!جدول1[[#This Row],[تعداد فروش]]</f>
        <v>1144</v>
      </c>
      <c r="G847">
        <f>[1]!جدول1[[#This Row],[قیمت خرید ]]</f>
        <v>35514</v>
      </c>
      <c r="H847" t="str">
        <f>[1]!جدول1[[#This Row],[واحد شمارش]]</f>
        <v>کارتن</v>
      </c>
      <c r="I847">
        <f>[1]!جدول1[[#This Row],[تعداد در بسته ]]</f>
        <v>52</v>
      </c>
      <c r="J847" t="str">
        <f>[1]!جدول1[[#This Row],[واحد شمارش بسته ]]</f>
        <v>عدد</v>
      </c>
      <c r="K847" s="1">
        <v>2613063</v>
      </c>
      <c r="L847">
        <f>[1]!جدول1[[#This Row],[درصد تخفیف]]</f>
        <v>0</v>
      </c>
      <c r="M847">
        <f>[1]!جدول1[[#This Row],[تعداد موجودی کالا]]</f>
        <v>5098</v>
      </c>
      <c r="N847" t="str">
        <f>[1]!جدول1[[#This Row],[توضیحات محصول]]</f>
        <v>قیمت مصرف کننده  60,000 ریال می با شد که سود خرید شما از این محصول مبلغ 9,749 معادل %19 می باشد</v>
      </c>
    </row>
    <row r="848" spans="1:14" x14ac:dyDescent="0.25">
      <c r="A848" t="str">
        <f>[1]!جدول1[[#This Row],[نام محصول]]</f>
        <v>* ویفر ویفان60گرم توت فرنگی52ع6000ف#</v>
      </c>
      <c r="B848" t="str">
        <f>[1]!جدول1[[#This Row],[کد اختصاصی کالا (بارکد)]]</f>
        <v>10930</v>
      </c>
      <c r="C848" t="str">
        <f>[1]!جدول1[[#This Row],[گروه محصول]]</f>
        <v>ویفر شیرین عسل</v>
      </c>
      <c r="D848" t="str">
        <f>[1]!جدول1[[#This Row],[فروشگاه]]</f>
        <v>آریا پخش فردوس قنبریان</v>
      </c>
      <c r="E848" s="1">
        <v>50251</v>
      </c>
      <c r="F848">
        <f>[1]!جدول1[[#This Row],[تعداد فروش]]</f>
        <v>104</v>
      </c>
      <c r="G848">
        <f>[1]!جدول1[[#This Row],[قیمت خرید ]]</f>
        <v>35514</v>
      </c>
      <c r="H848" t="str">
        <f>[1]!جدول1[[#This Row],[واحد شمارش]]</f>
        <v>کارتن</v>
      </c>
      <c r="I848">
        <f>[1]!جدول1[[#This Row],[تعداد در بسته ]]</f>
        <v>52</v>
      </c>
      <c r="J848" t="str">
        <f>[1]!جدول1[[#This Row],[واحد شمارش بسته ]]</f>
        <v>عدد</v>
      </c>
      <c r="K848" s="1">
        <v>2613063</v>
      </c>
      <c r="L848">
        <f>[1]!جدول1[[#This Row],[درصد تخفیف]]</f>
        <v>0</v>
      </c>
      <c r="M848">
        <f>[1]!جدول1[[#This Row],[تعداد موجودی کالا]]</f>
        <v>4289</v>
      </c>
      <c r="N848" t="str">
        <f>[1]!جدول1[[#This Row],[توضیحات محصول]]</f>
        <v>قیمت مصرف کننده  60,000 ریال می با شد که سود خرید شما از این محصول مبلغ 9,749 معادل %19 می باشد</v>
      </c>
    </row>
    <row r="849" spans="1:14" x14ac:dyDescent="0.25">
      <c r="A849" t="str">
        <f>[1]!جدول1[[#This Row],[نام محصول]]</f>
        <v>نان روغنی 90ع25گرم4000ف</v>
      </c>
      <c r="B849" t="str">
        <f>[1]!جدول1[[#This Row],[کد اختصاصی کالا (بارکد)]]</f>
        <v>10931</v>
      </c>
      <c r="C849" t="str">
        <f>[1]!جدول1[[#This Row],[گروه محصول]]</f>
        <v>بیسکویت شیرین عسل</v>
      </c>
      <c r="D849" t="str">
        <f>[1]!جدول1[[#This Row],[فروشگاه]]</f>
        <v>آریا پخش فردوس قنبریان</v>
      </c>
      <c r="E849" s="1">
        <v>31298</v>
      </c>
      <c r="F849">
        <f>[1]!جدول1[[#This Row],[تعداد فروش]]</f>
        <v>2340</v>
      </c>
      <c r="G849">
        <f>[1]!جدول1[[#This Row],[قیمت خرید ]]</f>
        <v>29921</v>
      </c>
      <c r="H849" t="str">
        <f>[1]!جدول1[[#This Row],[واحد شمارش]]</f>
        <v>کارتن</v>
      </c>
      <c r="I849">
        <f>[1]!جدول1[[#This Row],[تعداد در بسته ]]</f>
        <v>90</v>
      </c>
      <c r="J849" t="str">
        <f>[1]!جدول1[[#This Row],[واحد شمارش بسته ]]</f>
        <v>عدد</v>
      </c>
      <c r="K849" s="1">
        <v>2816803</v>
      </c>
      <c r="L849">
        <f>[1]!جدول1[[#This Row],[درصد تخفیف]]</f>
        <v>0</v>
      </c>
      <c r="M849">
        <f>[1]!جدول1[[#This Row],[تعداد موجودی کالا]]</f>
        <v>2252</v>
      </c>
      <c r="N849" t="str">
        <f>[1]!جدول1[[#This Row],[توضیحات محصول]]</f>
        <v>قیمت مصرف کننده  40,000 ریال می با شد که سود خرید شما از این محصول مبلغ 8,702 معادل %28 می باشد</v>
      </c>
    </row>
    <row r="850" spans="1:14" x14ac:dyDescent="0.25">
      <c r="A850" t="str">
        <f>[1]!جدول1[[#This Row],[نام محصول]]</f>
        <v>شکلات هیس مشکی بیتر24ع6000ف</v>
      </c>
      <c r="B850" t="str">
        <f>[1]!جدول1[[#This Row],[کد اختصاصی کالا (بارکد)]]</f>
        <v>10932</v>
      </c>
      <c r="C850" t="str">
        <f>[1]!جدول1[[#This Row],[گروه محصول]]</f>
        <v>شکلات شیرین عسل</v>
      </c>
      <c r="D850" t="str">
        <f>[1]!جدول1[[#This Row],[فروشگاه]]</f>
        <v>آریا پخش فردوس قنبریان</v>
      </c>
      <c r="E850" s="1">
        <v>52659</v>
      </c>
      <c r="F850">
        <f>[1]!جدول1[[#This Row],[تعداد فروش]]</f>
        <v>144</v>
      </c>
      <c r="G850">
        <f>[1]!جدول1[[#This Row],[قیمت خرید ]]</f>
        <v>44520</v>
      </c>
      <c r="H850" t="str">
        <f>[1]!جدول1[[#This Row],[واحد شمارش]]</f>
        <v>بسته</v>
      </c>
      <c r="I850">
        <f>[1]!جدول1[[#This Row],[تعداد در بسته ]]</f>
        <v>24</v>
      </c>
      <c r="J850" t="str">
        <f>[1]!جدول1[[#This Row],[واحد شمارش بسته ]]</f>
        <v>عدد</v>
      </c>
      <c r="K850" s="1">
        <v>1263805</v>
      </c>
      <c r="L850">
        <f>[1]!جدول1[[#This Row],[درصد تخفیف]]</f>
        <v>0</v>
      </c>
      <c r="M850">
        <f>[1]!جدول1[[#This Row],[تعداد موجودی کالا]]</f>
        <v>1440</v>
      </c>
      <c r="N850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851" spans="1:14" x14ac:dyDescent="0.25">
      <c r="A851" t="str">
        <f>[1]!جدول1[[#This Row],[نام محصول]]</f>
        <v xml:space="preserve">ویفرهیت24ع  شیری وخلال فندوق هیت 5ف </v>
      </c>
      <c r="B851" t="str">
        <f>[1]!جدول1[[#This Row],[کد اختصاصی کالا (بارکد)]]</f>
        <v>10933</v>
      </c>
      <c r="C851" t="str">
        <f>[1]!جدول1[[#This Row],[گروه محصول]]</f>
        <v>ویفر شیرین عسل</v>
      </c>
      <c r="D851" t="str">
        <f>[1]!جدول1[[#This Row],[فروشگاه]]</f>
        <v>آریا پخش فردوس قنبریان</v>
      </c>
      <c r="E851" s="1">
        <v>43901</v>
      </c>
      <c r="F851">
        <f>[1]!جدول1[[#This Row],[تعداد فروش]]</f>
        <v>192</v>
      </c>
      <c r="G851">
        <f>[1]!جدول1[[#This Row],[قیمت خرید ]]</f>
        <v>37312</v>
      </c>
      <c r="H851" t="str">
        <f>[1]!جدول1[[#This Row],[واحد شمارش]]</f>
        <v>بسته</v>
      </c>
      <c r="I851">
        <f>[1]!جدول1[[#This Row],[تعداد در بسته ]]</f>
        <v>24</v>
      </c>
      <c r="J851" t="str">
        <f>[1]!جدول1[[#This Row],[واحد شمارش بسته ]]</f>
        <v>عدد</v>
      </c>
      <c r="K851" s="1">
        <v>1053635</v>
      </c>
      <c r="L851">
        <f>[1]!جدول1[[#This Row],[درصد تخفیف]]</f>
        <v>0</v>
      </c>
      <c r="M851">
        <f>[1]!جدول1[[#This Row],[تعداد موجودی کالا]]</f>
        <v>480</v>
      </c>
      <c r="N851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52" spans="1:14" x14ac:dyDescent="0.25">
      <c r="A852" t="str">
        <f>[1]!جدول1[[#This Row],[نام محصول]]</f>
        <v>* بیسکویت زنجبیل بادام زمینی پاپل کلاسیک40ع</v>
      </c>
      <c r="B852" t="str">
        <f>[1]!جدول1[[#This Row],[کد اختصاصی کالا (بارکد)]]</f>
        <v>10934</v>
      </c>
      <c r="C852" t="str">
        <f>[1]!جدول1[[#This Row],[گروه محصول]]</f>
        <v>بیسکویت شیرین عسل</v>
      </c>
      <c r="D852" t="str">
        <f>[1]!جدول1[[#This Row],[فروشگاه]]</f>
        <v>آریا پخش فردوس قنبریان</v>
      </c>
      <c r="E852" s="1">
        <v>43901</v>
      </c>
      <c r="F852">
        <f>[1]!جدول1[[#This Row],[تعداد فروش]]</f>
        <v>0</v>
      </c>
      <c r="G852">
        <f>[1]!جدول1[[#This Row],[قیمت خرید ]]</f>
        <v>37312</v>
      </c>
      <c r="H852" t="str">
        <f>[1]!جدول1[[#This Row],[واحد شمارش]]</f>
        <v>کارتن</v>
      </c>
      <c r="I852">
        <f>[1]!جدول1[[#This Row],[تعداد در بسته ]]</f>
        <v>40</v>
      </c>
      <c r="J852" t="str">
        <f>[1]!جدول1[[#This Row],[واحد شمارش بسته ]]</f>
        <v>عدد</v>
      </c>
      <c r="K852" s="1">
        <v>1756058</v>
      </c>
      <c r="L852">
        <f>[1]!جدول1[[#This Row],[درصد تخفیف]]</f>
        <v>0</v>
      </c>
      <c r="M852">
        <f>[1]!جدول1[[#This Row],[تعداد موجودی کالا]]</f>
        <v>1</v>
      </c>
      <c r="N852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53" spans="1:14" x14ac:dyDescent="0.25">
      <c r="A853" t="str">
        <f>[1]!جدول1[[#This Row],[نام محصول]]</f>
        <v>کیک  مغزدار توت فرنگی روکشدار بیضی40ع6000ف</v>
      </c>
      <c r="B853" t="str">
        <f>[1]!جدول1[[#This Row],[کد اختصاصی کالا (بارکد)]]</f>
        <v>10935</v>
      </c>
      <c r="C853" t="str">
        <f>[1]!جدول1[[#This Row],[گروه محصول]]</f>
        <v>کیک و کلوچه</v>
      </c>
      <c r="D853" t="str">
        <f>[1]!جدول1[[#This Row],[فروشگاه]]</f>
        <v>آریا پخش فردوس قنبریان</v>
      </c>
      <c r="E853" s="1">
        <v>53224</v>
      </c>
      <c r="F853">
        <f>[1]!جدول1[[#This Row],[تعداد فروش]]</f>
        <v>0</v>
      </c>
      <c r="G853">
        <f>[1]!جدول1[[#This Row],[قیمت خرید ]]</f>
        <v>44520</v>
      </c>
      <c r="H853" t="str">
        <f>[1]!جدول1[[#This Row],[واحد شمارش]]</f>
        <v>کارتن</v>
      </c>
      <c r="I853">
        <f>[1]!جدول1[[#This Row],[تعداد در بسته ]]</f>
        <v>40</v>
      </c>
      <c r="J853" t="str">
        <f>[1]!جدول1[[#This Row],[واحد شمارش بسته ]]</f>
        <v>عدد</v>
      </c>
      <c r="K853" s="1">
        <v>2128941</v>
      </c>
      <c r="L853">
        <f>[1]!جدول1[[#This Row],[درصد تخفیف]]</f>
        <v>0</v>
      </c>
      <c r="M853">
        <f>[1]!جدول1[[#This Row],[تعداد موجودی کالا]]</f>
        <v>0</v>
      </c>
      <c r="N853" t="str">
        <f>[1]!جدول1[[#This Row],[توضیحات محصول]]</f>
        <v>قیمت مصرف کننده  60,000 ریال می با شد که سود خرید شما از این محصول مبلغ 6,776 معادل %13 می باشد</v>
      </c>
    </row>
    <row r="854" spans="1:14" x14ac:dyDescent="0.25">
      <c r="A854" t="str">
        <f>[1]!جدول1[[#This Row],[نام محصول]]</f>
        <v>کیک لایه ای اسفنجی شفاف24ع70گرم سیمرغ#</v>
      </c>
      <c r="B854" t="str">
        <f>[1]!جدول1[[#This Row],[کد اختصاصی کالا (بارکد)]]</f>
        <v>10936</v>
      </c>
      <c r="C854" t="str">
        <f>[1]!جدول1[[#This Row],[گروه محصول]]</f>
        <v>سیمرغ</v>
      </c>
      <c r="D854" t="str">
        <f>[1]!جدول1[[#This Row],[فروشگاه]]</f>
        <v>آریا پخش فردوس قنبریان</v>
      </c>
      <c r="E854" s="1">
        <v>52500</v>
      </c>
      <c r="F854">
        <f>[1]!جدول1[[#This Row],[تعداد فروش]]</f>
        <v>0</v>
      </c>
      <c r="G854">
        <f>[1]!جدول1[[#This Row],[قیمت خرید ]]</f>
        <v>52500</v>
      </c>
      <c r="H854" t="str">
        <f>[1]!جدول1[[#This Row],[واحد شمارش]]</f>
        <v>کارتن</v>
      </c>
      <c r="I854">
        <f>[1]!جدول1[[#This Row],[تعداد در بسته ]]</f>
        <v>24</v>
      </c>
      <c r="J854" t="str">
        <f>[1]!جدول1[[#This Row],[واحد شمارش بسته ]]</f>
        <v>عدد</v>
      </c>
      <c r="K854" s="1">
        <v>1260000</v>
      </c>
      <c r="L854">
        <f>[1]!جدول1[[#This Row],[درصد تخفیف]]</f>
        <v>0</v>
      </c>
      <c r="M854">
        <f>[1]!جدول1[[#This Row],[تعداد موجودی کالا]]</f>
        <v>0</v>
      </c>
      <c r="N854" t="str">
        <f>[1]!جدول1[[#This Row],[توضیحات محصول]]</f>
        <v>قیمت مصرف کننده  70,000 ریال می با شد که سود خرید شما از این محصول مبلغ 17,500 معادل %33 می باشد</v>
      </c>
    </row>
    <row r="855" spans="1:14" x14ac:dyDescent="0.25">
      <c r="A855" t="str">
        <f>[1]!جدول1[[#This Row],[نام محصول]]</f>
        <v xml:space="preserve">کیک لایه ای اسفنجی36ع5000ف سیمرغ(5ک) </v>
      </c>
      <c r="B855" t="str">
        <f>[1]!جدول1[[#This Row],[کد اختصاصی کالا (بارکد)]]</f>
        <v>10937</v>
      </c>
      <c r="C855" t="str">
        <f>[1]!جدول1[[#This Row],[گروه محصول]]</f>
        <v>سیمرغ</v>
      </c>
      <c r="D855" t="str">
        <f>[1]!جدول1[[#This Row],[فروشگاه]]</f>
        <v>آریا پخش فردوس قنبریان</v>
      </c>
      <c r="E855" s="1">
        <v>39000</v>
      </c>
      <c r="F855">
        <f>[1]!جدول1[[#This Row],[تعداد فروش]]</f>
        <v>432</v>
      </c>
      <c r="G855">
        <f>[1]!جدول1[[#This Row],[قیمت خرید ]]</f>
        <v>39000</v>
      </c>
      <c r="H855" t="str">
        <f>[1]!جدول1[[#This Row],[واحد شمارش]]</f>
        <v>کارتن</v>
      </c>
      <c r="I855">
        <f>[1]!جدول1[[#This Row],[تعداد در بسته ]]</f>
        <v>36</v>
      </c>
      <c r="J855" t="str">
        <f>[1]!جدول1[[#This Row],[واحد شمارش بسته ]]</f>
        <v>عدد</v>
      </c>
      <c r="K855" s="1">
        <v>1404000</v>
      </c>
      <c r="L855">
        <f>[1]!جدول1[[#This Row],[درصد تخفیف]]</f>
        <v>0</v>
      </c>
      <c r="M855">
        <f>[1]!جدول1[[#This Row],[تعداد موجودی کالا]]</f>
        <v>0</v>
      </c>
      <c r="N855" t="str">
        <f>[1]!جدول1[[#This Row],[توضیحات محصول]]</f>
        <v>قیمت مصرف کننده  50,000 ریال می با شد که سود خرید شما از این محصول مبلغ 11,000 معادل %28 می باشد</v>
      </c>
    </row>
    <row r="856" spans="1:14" x14ac:dyDescent="0.25">
      <c r="A856" t="str">
        <f>[1]!جدول1[[#This Row],[نام محصول]]</f>
        <v xml:space="preserve">بیسکویت کرمدار بزرگ24ع 9500ف سیمرغ </v>
      </c>
      <c r="B856" t="str">
        <f>[1]!جدول1[[#This Row],[کد اختصاصی کالا (بارکد)]]</f>
        <v>10938</v>
      </c>
      <c r="C856" t="str">
        <f>[1]!جدول1[[#This Row],[گروه محصول]]</f>
        <v>سیمرغ</v>
      </c>
      <c r="D856" t="str">
        <f>[1]!جدول1[[#This Row],[فروشگاه]]</f>
        <v>آریا پخش فردوس قنبریان</v>
      </c>
      <c r="E856" s="1">
        <v>75000</v>
      </c>
      <c r="F856">
        <f>[1]!جدول1[[#This Row],[تعداد فروش]]</f>
        <v>0</v>
      </c>
      <c r="G856">
        <f>[1]!جدول1[[#This Row],[قیمت خرید ]]</f>
        <v>75000</v>
      </c>
      <c r="H856" t="str">
        <f>[1]!جدول1[[#This Row],[واحد شمارش]]</f>
        <v>کارتن</v>
      </c>
      <c r="I856">
        <f>[1]!جدول1[[#This Row],[تعداد در بسته ]]</f>
        <v>24</v>
      </c>
      <c r="J856" t="str">
        <f>[1]!جدول1[[#This Row],[واحد شمارش بسته ]]</f>
        <v>عدد</v>
      </c>
      <c r="K856" s="1">
        <v>1800000</v>
      </c>
      <c r="L856">
        <f>[1]!جدول1[[#This Row],[درصد تخفیف]]</f>
        <v>0</v>
      </c>
      <c r="M856">
        <f>[1]!جدول1[[#This Row],[تعداد موجودی کالا]]</f>
        <v>0</v>
      </c>
      <c r="N856" t="str">
        <f>[1]!جدول1[[#This Row],[توضیحات محصول]]</f>
        <v>قیمت مصرف کننده  95,000 ریال می با شد که سود خرید شما از این محصول مبلغ 20,000 معادل %27 می باشد</v>
      </c>
    </row>
    <row r="857" spans="1:14" x14ac:dyDescent="0.25">
      <c r="A857" t="str">
        <f>[1]!جدول1[[#This Row],[نام محصول]]</f>
        <v>بیسکویت کرمدار موز48ع4ف</v>
      </c>
      <c r="B857" t="str">
        <f>[1]!جدول1[[#This Row],[کد اختصاصی کالا (بارکد)]]</f>
        <v>10939</v>
      </c>
      <c r="C857" t="str">
        <f>[1]!جدول1[[#This Row],[گروه محصول]]</f>
        <v>بیسکویت شیرین عسل</v>
      </c>
      <c r="D857" t="str">
        <f>[1]!جدول1[[#This Row],[فروشگاه]]</f>
        <v>آریا پخش فردوس قنبریان</v>
      </c>
      <c r="E857" s="1">
        <v>35087</v>
      </c>
      <c r="F857">
        <f>[1]!جدول1[[#This Row],[تعداد فروش]]</f>
        <v>576</v>
      </c>
      <c r="G857">
        <f>[1]!جدول1[[#This Row],[قیمت خرید ]]</f>
        <v>29680</v>
      </c>
      <c r="H857" t="str">
        <f>[1]!جدول1[[#This Row],[واحد شمارش]]</f>
        <v>کارتن</v>
      </c>
      <c r="I857">
        <f>[1]!جدول1[[#This Row],[تعداد در بسته ]]</f>
        <v>48</v>
      </c>
      <c r="J857" t="str">
        <f>[1]!جدول1[[#This Row],[واحد شمارش بسته ]]</f>
        <v>عدد</v>
      </c>
      <c r="K857" s="1">
        <v>1684193</v>
      </c>
      <c r="L857">
        <f>[1]!جدول1[[#This Row],[درصد تخفیف]]</f>
        <v>0</v>
      </c>
      <c r="M857">
        <f>[1]!جدول1[[#This Row],[تعداد موجودی کالا]]</f>
        <v>144</v>
      </c>
      <c r="N857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858" spans="1:14" x14ac:dyDescent="0.25">
      <c r="A858" t="str">
        <f>[1]!جدول1[[#This Row],[نام محصول]]</f>
        <v>ویفر شکلاتی فندوقی مکسی24ع5000#</v>
      </c>
      <c r="B858" t="str">
        <f>[1]!جدول1[[#This Row],[کد اختصاصی کالا (بارکد)]]</f>
        <v>10940</v>
      </c>
      <c r="C858" t="str">
        <f>[1]!جدول1[[#This Row],[گروه محصول]]</f>
        <v>ویفر شیرین عسل</v>
      </c>
      <c r="D858" t="str">
        <f>[1]!جدول1[[#This Row],[فروشگاه]]</f>
        <v>آریا پخش فردوس قنبریان</v>
      </c>
      <c r="E858" s="1">
        <v>43901</v>
      </c>
      <c r="F858">
        <f>[1]!جدول1[[#This Row],[تعداد فروش]]</f>
        <v>1248</v>
      </c>
      <c r="G858">
        <f>[1]!جدول1[[#This Row],[قیمت خرید ]]</f>
        <v>29680</v>
      </c>
      <c r="H858" t="str">
        <f>[1]!جدول1[[#This Row],[واحد شمارش]]</f>
        <v>بسته</v>
      </c>
      <c r="I858">
        <f>[1]!جدول1[[#This Row],[تعداد در بسته ]]</f>
        <v>24</v>
      </c>
      <c r="J858" t="str">
        <f>[1]!جدول1[[#This Row],[واحد شمارش بسته ]]</f>
        <v>عدد</v>
      </c>
      <c r="K858" s="1">
        <v>1053635</v>
      </c>
      <c r="L858">
        <f>[1]!جدول1[[#This Row],[درصد تخفیف]]</f>
        <v>0</v>
      </c>
      <c r="M858">
        <f>[1]!جدول1[[#This Row],[تعداد موجودی کالا]]</f>
        <v>4200</v>
      </c>
      <c r="N858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59" spans="1:14" x14ac:dyDescent="0.25">
      <c r="A859" t="str">
        <f>[1]!جدول1[[#This Row],[نام محصول]]</f>
        <v>تافی توریستی میوه ای فله3000گرم دورنک240000ف</v>
      </c>
      <c r="B859" t="str">
        <f>[1]!جدول1[[#This Row],[کد اختصاصی کالا (بارکد)]]</f>
        <v>10941</v>
      </c>
      <c r="C859" t="str">
        <f>[1]!جدول1[[#This Row],[گروه محصول]]</f>
        <v>تافی شیرین عسل</v>
      </c>
      <c r="D859" t="str">
        <f>[1]!جدول1[[#This Row],[فروشگاه]]</f>
        <v>آریا پخش فردوس قنبریان</v>
      </c>
      <c r="E859" s="1">
        <v>2105211</v>
      </c>
      <c r="F859">
        <f>[1]!جدول1[[#This Row],[تعداد فروش]]</f>
        <v>0</v>
      </c>
      <c r="G859">
        <f>[1]!جدول1[[#This Row],[قیمت خرید ]]</f>
        <v>1780800</v>
      </c>
      <c r="H859" t="str">
        <f>[1]!جدول1[[#This Row],[واحد شمارش]]</f>
        <v>بسته</v>
      </c>
      <c r="I859">
        <f>[1]!جدول1[[#This Row],[تعداد در بسته ]]</f>
        <v>2</v>
      </c>
      <c r="J859" t="str">
        <f>[1]!جدول1[[#This Row],[واحد شمارش بسته ]]</f>
        <v>عدد</v>
      </c>
      <c r="K859" s="1">
        <v>4210422</v>
      </c>
      <c r="L859">
        <f>[1]!جدول1[[#This Row],[درصد تخفیف]]</f>
        <v>0</v>
      </c>
      <c r="M859">
        <f>[1]!جدول1[[#This Row],[تعداد موجودی کالا]]</f>
        <v>0</v>
      </c>
      <c r="N859" t="str">
        <f>[1]!جدول1[[#This Row],[توضیحات محصول]]</f>
        <v>قیمت مصرف کننده  2,400,000 ریال می با شد که سود خرید شما از این محصول مبلغ 294,789 معادل %14 می باشد</v>
      </c>
    </row>
    <row r="860" spans="1:14" x14ac:dyDescent="0.25">
      <c r="A860" t="str">
        <f>[1]!جدول1[[#This Row],[نام محصول]]</f>
        <v>شکلات توپی بادراژه شکلاتی فان بل24ع10000ف#</v>
      </c>
      <c r="B860" t="str">
        <f>[1]!جدول1[[#This Row],[کد اختصاصی کالا (بارکد)]]</f>
        <v>10942</v>
      </c>
      <c r="C860" t="str">
        <f>[1]!جدول1[[#This Row],[گروه محصول]]</f>
        <v>شکلات شیرین عسل</v>
      </c>
      <c r="D860" t="str">
        <f>[1]!جدول1[[#This Row],[فروشگاه]]</f>
        <v>آریا پخش فردوس قنبریان</v>
      </c>
      <c r="E860" s="1">
        <v>87746</v>
      </c>
      <c r="F860">
        <f>[1]!جدول1[[#This Row],[تعداد فروش]]</f>
        <v>288</v>
      </c>
      <c r="G860">
        <f>[1]!جدول1[[#This Row],[قیمت خرید ]]</f>
        <v>51940</v>
      </c>
      <c r="H860" t="str">
        <f>[1]!جدول1[[#This Row],[واحد شمارش]]</f>
        <v>بسته</v>
      </c>
      <c r="I860">
        <f>[1]!جدول1[[#This Row],[تعداد در بسته ]]</f>
        <v>24</v>
      </c>
      <c r="J860" t="str">
        <f>[1]!جدول1[[#This Row],[واحد شمارش بسته ]]</f>
        <v>عدد</v>
      </c>
      <c r="K860" s="1">
        <v>2105901</v>
      </c>
      <c r="L860">
        <f>[1]!جدول1[[#This Row],[درصد تخفیف]]</f>
        <v>0</v>
      </c>
      <c r="M860">
        <f>[1]!جدول1[[#This Row],[تعداد موجودی کالا]]</f>
        <v>1514</v>
      </c>
      <c r="N860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861" spans="1:14" x14ac:dyDescent="0.25">
      <c r="A861" t="str">
        <f>[1]!جدول1[[#This Row],[نام محصول]]</f>
        <v>شکلات توپی شکلاتی فان بال10ف</v>
      </c>
      <c r="B861" t="str">
        <f>[1]!جدول1[[#This Row],[کد اختصاصی کالا (بارکد)]]</f>
        <v>10943</v>
      </c>
      <c r="C861" t="str">
        <f>[1]!جدول1[[#This Row],[گروه محصول]]</f>
        <v>شکلات شیرین عسل</v>
      </c>
      <c r="D861" t="str">
        <f>[1]!جدول1[[#This Row],[فروشگاه]]</f>
        <v>آریا پخش فردوس قنبریان</v>
      </c>
      <c r="E861" s="1">
        <v>87746</v>
      </c>
      <c r="F861">
        <f>[1]!جدول1[[#This Row],[تعداد فروش]]</f>
        <v>360</v>
      </c>
      <c r="G861">
        <f>[1]!جدول1[[#This Row],[قیمت خرید ]]</f>
        <v>87745</v>
      </c>
      <c r="H861" t="str">
        <f>[1]!جدول1[[#This Row],[واحد شمارش]]</f>
        <v>بسته</v>
      </c>
      <c r="I861">
        <f>[1]!جدول1[[#This Row],[تعداد در بسته ]]</f>
        <v>24</v>
      </c>
      <c r="J861" t="str">
        <f>[1]!جدول1[[#This Row],[واحد شمارش بسته ]]</f>
        <v>عدد</v>
      </c>
      <c r="K861" s="1">
        <v>2105901</v>
      </c>
      <c r="L861">
        <f>[1]!جدول1[[#This Row],[درصد تخفیف]]</f>
        <v>0</v>
      </c>
      <c r="M861">
        <f>[1]!جدول1[[#This Row],[تعداد موجودی کالا]]</f>
        <v>1056</v>
      </c>
      <c r="N861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862" spans="1:14" x14ac:dyDescent="0.25">
      <c r="A862" t="str">
        <f>[1]!جدول1[[#This Row],[نام محصول]]</f>
        <v>سن ایچ پاکت 1000cc ( پرتقال توسرخ) 85ف نداریم</v>
      </c>
      <c r="B862" t="str">
        <f>[1]!جدول1[[#This Row],[کد اختصاصی کالا (بارکد)]]</f>
        <v>10944</v>
      </c>
      <c r="C862" t="str">
        <f>[1]!جدول1[[#This Row],[گروه محصول]]</f>
        <v>تتراپک سن ایچ</v>
      </c>
      <c r="D862" t="str">
        <f>[1]!جدول1[[#This Row],[فروشگاه]]</f>
        <v>سن ایچ پخش شرکا</v>
      </c>
      <c r="E862" s="1">
        <v>617074</v>
      </c>
      <c r="F862">
        <f>[1]!جدول1[[#This Row],[تعداد فروش]]</f>
        <v>0</v>
      </c>
      <c r="G862">
        <f>[1]!جدول1[[#This Row],[قیمت خرید ]]</f>
        <v>0</v>
      </c>
      <c r="H862" t="str">
        <f>[1]!جدول1[[#This Row],[واحد شمارش]]</f>
        <v>کارتن</v>
      </c>
      <c r="I862">
        <f>[1]!جدول1[[#This Row],[تعداد در بسته ]]</f>
        <v>12</v>
      </c>
      <c r="J862" t="str">
        <f>[1]!جدول1[[#This Row],[واحد شمارش بسته ]]</f>
        <v>عدد</v>
      </c>
      <c r="K862" s="1">
        <v>7404882</v>
      </c>
      <c r="L862">
        <f>[1]!جدول1[[#This Row],[درصد تخفیف]]</f>
        <v>0</v>
      </c>
      <c r="M862">
        <f>[1]!جدول1[[#This Row],[تعداد موجودی کالا]]</f>
        <v>19</v>
      </c>
      <c r="N862" t="str">
        <f>[1]!جدول1[[#This Row],[توضیحات محصول]]</f>
        <v>قیمت مصرف کننده  850,000 ریال می با شد که سود خرید شما از این محصول مبلغ 232,926 معادل %38 می باشد</v>
      </c>
    </row>
    <row r="863" spans="1:14" x14ac:dyDescent="0.25">
      <c r="A863" t="str">
        <f>[1]!جدول1[[#This Row],[نام محصول]]</f>
        <v xml:space="preserve">* اسموتی 300cc ( خرمالو گرمک ) 33ف </v>
      </c>
      <c r="B863" t="str">
        <f>[1]!جدول1[[#This Row],[کد اختصاصی کالا (بارکد)]]</f>
        <v>10945</v>
      </c>
      <c r="C863" t="str">
        <f>[1]!جدول1[[#This Row],[گروه محصول]]</f>
        <v>سن ایچ پت</v>
      </c>
      <c r="D863" t="str">
        <f>[1]!جدول1[[#This Row],[فروشگاه]]</f>
        <v>سن ایچ پخش شرکا</v>
      </c>
      <c r="E863" s="1">
        <v>254184</v>
      </c>
      <c r="F863">
        <f>[1]!جدول1[[#This Row],[تعداد فروش]]</f>
        <v>27</v>
      </c>
      <c r="G863">
        <f>[1]!جدول1[[#This Row],[قیمت خرید ]]</f>
        <v>26560</v>
      </c>
      <c r="H863" t="str">
        <f>[1]!جدول1[[#This Row],[واحد شمارش]]</f>
        <v>شل</v>
      </c>
      <c r="I863">
        <f>[1]!جدول1[[#This Row],[تعداد در بسته ]]</f>
        <v>12</v>
      </c>
      <c r="J863" t="str">
        <f>[1]!جدول1[[#This Row],[واحد شمارش بسته ]]</f>
        <v>بطری</v>
      </c>
      <c r="K863" s="1">
        <v>3050208</v>
      </c>
      <c r="L863">
        <f>[1]!جدول1[[#This Row],[درصد تخفیف]]</f>
        <v>0</v>
      </c>
      <c r="M863">
        <f>[1]!جدول1[[#This Row],[تعداد موجودی کالا]]</f>
        <v>120</v>
      </c>
      <c r="N863" t="str">
        <f>[1]!جدول1[[#This Row],[توضیحات محصول]]</f>
        <v>قیمت مصرف کننده  330,000 ریال می با شد که سود خرید شما از این محصول مبلغ 75,816 معادل %30 می باشد</v>
      </c>
    </row>
    <row r="864" spans="1:14" x14ac:dyDescent="0.25">
      <c r="A864" t="str">
        <f>[1]!جدول1[[#This Row],[نام محصول]]</f>
        <v xml:space="preserve">*سن ایچ پاکت 750cc ( سیب پرتقال موزغنی شده بافیبر ) </v>
      </c>
      <c r="B864" t="str">
        <f>[1]!جدول1[[#This Row],[کد اختصاصی کالا (بارکد)]]</f>
        <v>10946</v>
      </c>
      <c r="C864" t="str">
        <f>[1]!جدول1[[#This Row],[گروه محصول]]</f>
        <v>تتراپک سن ایچ</v>
      </c>
      <c r="D864" t="str">
        <f>[1]!جدول1[[#This Row],[فروشگاه]]</f>
        <v>سن ایچ پخش شرکا</v>
      </c>
      <c r="E864" s="1">
        <v>394419</v>
      </c>
      <c r="F864">
        <f>[1]!جدول1[[#This Row],[تعداد فروش]]</f>
        <v>0</v>
      </c>
      <c r="G864">
        <f>[1]!جدول1[[#This Row],[قیمت خرید ]]</f>
        <v>442670</v>
      </c>
      <c r="H864" t="str">
        <f>[1]!جدول1[[#This Row],[واحد شمارش]]</f>
        <v>کارتن</v>
      </c>
      <c r="I864">
        <f>[1]!جدول1[[#This Row],[تعداد در بسته ]]</f>
        <v>12</v>
      </c>
      <c r="J864" t="str">
        <f>[1]!جدول1[[#This Row],[واحد شمارش بسته ]]</f>
        <v>عدد</v>
      </c>
      <c r="K864" s="1">
        <v>4733028</v>
      </c>
      <c r="L864">
        <f>[1]!جدول1[[#This Row],[درصد تخفیف]]</f>
        <v>0</v>
      </c>
      <c r="M864">
        <f>[1]!جدول1[[#This Row],[تعداد موجودی کالا]]</f>
        <v>0</v>
      </c>
      <c r="N864" t="str">
        <f>[1]!جدول1[[#This Row],[توضیحات محصول]]</f>
        <v>قیمت مصرف کننده  550,000 ریال می با شد که سود خرید شما از این محصول مبلغ 155,581 معادل %39 می باشد</v>
      </c>
    </row>
    <row r="865" spans="1:14" x14ac:dyDescent="0.25">
      <c r="A865" t="str">
        <f>[1]!جدول1[[#This Row],[نام محصول]]</f>
        <v>سن ایچ انتی اکسیدان 750cc ( البالو انار)  ویژه#</v>
      </c>
      <c r="B865" t="str">
        <f>[1]!جدول1[[#This Row],[کد اختصاصی کالا (بارکد)]]</f>
        <v>10947</v>
      </c>
      <c r="C865" t="str">
        <f>[1]!جدول1[[#This Row],[گروه محصول]]</f>
        <v>تتراپک سن ایچ</v>
      </c>
      <c r="D865" t="str">
        <f>[1]!جدول1[[#This Row],[فروشگاه]]</f>
        <v>سن ایچ پخش شرکا</v>
      </c>
      <c r="E865" s="1">
        <v>398422</v>
      </c>
      <c r="F865">
        <f>[1]!جدول1[[#This Row],[تعداد فروش]]</f>
        <v>0</v>
      </c>
      <c r="G865">
        <f>[1]!جدول1[[#This Row],[قیمت خرید ]]</f>
        <v>402446</v>
      </c>
      <c r="H865" t="str">
        <f>[1]!جدول1[[#This Row],[واحد شمارش]]</f>
        <v>کارتن</v>
      </c>
      <c r="I865">
        <f>[1]!جدول1[[#This Row],[تعداد در بسته ]]</f>
        <v>12</v>
      </c>
      <c r="J865" t="str">
        <f>[1]!جدول1[[#This Row],[واحد شمارش بسته ]]</f>
        <v>عدد</v>
      </c>
      <c r="K865" s="1">
        <v>4781058</v>
      </c>
      <c r="L865">
        <f>[1]!جدول1[[#This Row],[درصد تخفیف]]</f>
        <v>0</v>
      </c>
      <c r="M865">
        <f>[1]!جدول1[[#This Row],[تعداد موجودی کالا]]</f>
        <v>0</v>
      </c>
      <c r="N865" t="str">
        <f>[1]!جدول1[[#This Row],[توضیحات محصول]]</f>
        <v>قیمت مصرف کننده  500,000 ریال می با شد که سود خرید شما از این محصول مبلغ 101,578 معادل %25 می باشد</v>
      </c>
    </row>
    <row r="866" spans="1:14" x14ac:dyDescent="0.25">
      <c r="A866" t="str">
        <f>[1]!جدول1[[#This Row],[نام محصول]]</f>
        <v>انتی اکسیدان 750cc ( انار زرشک ) #</v>
      </c>
      <c r="B866" t="str">
        <f>[1]!جدول1[[#This Row],[کد اختصاصی کالا (بارکد)]]</f>
        <v>10948</v>
      </c>
      <c r="C866" t="str">
        <f>[1]!جدول1[[#This Row],[گروه محصول]]</f>
        <v>تتراپک سن ایچ</v>
      </c>
      <c r="D866" t="str">
        <f>[1]!جدول1[[#This Row],[فروشگاه]]</f>
        <v>سن ایچ پخش شرکا</v>
      </c>
      <c r="E866" s="1">
        <v>270848</v>
      </c>
      <c r="F866">
        <f>[1]!جدول1[[#This Row],[تعداد فروش]]</f>
        <v>0</v>
      </c>
      <c r="G866">
        <f>[1]!جدول1[[#This Row],[قیمت خرید ]]</f>
        <v>273584</v>
      </c>
      <c r="H866" t="str">
        <f>[1]!جدول1[[#This Row],[واحد شمارش]]</f>
        <v>کارتن</v>
      </c>
      <c r="I866">
        <f>[1]!جدول1[[#This Row],[تعداد در بسته ]]</f>
        <v>12</v>
      </c>
      <c r="J866" t="str">
        <f>[1]!جدول1[[#This Row],[واحد شمارش بسته ]]</f>
        <v>عدد</v>
      </c>
      <c r="K866" s="1">
        <v>3250178</v>
      </c>
      <c r="L866">
        <f>[1]!جدول1[[#This Row],[درصد تخفیف]]</f>
        <v>0</v>
      </c>
      <c r="M866">
        <f>[1]!جدول1[[#This Row],[تعداد موجودی کالا]]</f>
        <v>0</v>
      </c>
      <c r="N866" t="str">
        <f>[1]!جدول1[[#This Row],[توضیحات محصول]]</f>
        <v>قیمت مصرف کننده  340,000 ریال می با شد که سود خرید شما از این محصول مبلغ 69,152 معادل %26 می باشد</v>
      </c>
    </row>
    <row r="867" spans="1:14" x14ac:dyDescent="0.25">
      <c r="A867" t="str">
        <f>[1]!جدول1[[#This Row],[نام محصول]]</f>
        <v>پودرژله ( انگور ) 25ف</v>
      </c>
      <c r="B867" t="str">
        <f>[1]!جدول1[[#This Row],[کد اختصاصی کالا (بارکد)]]</f>
        <v>10949</v>
      </c>
      <c r="C867" t="str">
        <f>[1]!جدول1[[#This Row],[گروه محصول]]</f>
        <v>پودر ژله شیبا</v>
      </c>
      <c r="D867" t="str">
        <f>[1]!جدول1[[#This Row],[فروشگاه]]</f>
        <v>سن ایچ پخش شرکا</v>
      </c>
      <c r="E867" s="1">
        <v>168947</v>
      </c>
      <c r="F867">
        <f>[1]!جدول1[[#This Row],[تعداد فروش]]</f>
        <v>0</v>
      </c>
      <c r="G867">
        <f>[1]!جدول1[[#This Row],[قیمت خرید ]]</f>
        <v>204784</v>
      </c>
      <c r="H867" t="str">
        <f>[1]!جدول1[[#This Row],[واحد شمارش]]</f>
        <v>بسته</v>
      </c>
      <c r="I867">
        <f>[1]!جدول1[[#This Row],[تعداد در بسته ]]</f>
        <v>12</v>
      </c>
      <c r="J867" t="str">
        <f>[1]!جدول1[[#This Row],[واحد شمارش بسته ]]</f>
        <v>عدد</v>
      </c>
      <c r="K867" s="1">
        <v>2027362</v>
      </c>
      <c r="L867">
        <f>[1]!جدول1[[#This Row],[درصد تخفیف]]</f>
        <v>0</v>
      </c>
      <c r="M867">
        <f>[1]!جدول1[[#This Row],[تعداد موجودی کالا]]</f>
        <v>198</v>
      </c>
      <c r="N867" t="str">
        <f>[1]!جدول1[[#This Row],[توضیحات محصول]]</f>
        <v>قیمت مصرف کننده  250,000 ریال می با شد که سود خرید شما از این محصول مبلغ 81,053 معادل %48 می باشد</v>
      </c>
    </row>
    <row r="868" spans="1:14" x14ac:dyDescent="0.25">
      <c r="A868" t="str">
        <f>[1]!جدول1[[#This Row],[نام محصول]]</f>
        <v>پودینگ ( کاکائویی ) 18ف</v>
      </c>
      <c r="B868" t="str">
        <f>[1]!جدول1[[#This Row],[کد اختصاصی کالا (بارکد)]]</f>
        <v>10950</v>
      </c>
      <c r="C868" t="str">
        <f>[1]!جدول1[[#This Row],[گروه محصول]]</f>
        <v>پودر ژله شیبا</v>
      </c>
      <c r="D868" t="str">
        <f>[1]!جدول1[[#This Row],[فروشگاه]]</f>
        <v>سن ایچ پخش شرکا</v>
      </c>
      <c r="E868" s="1">
        <v>124885</v>
      </c>
      <c r="F868">
        <f>[1]!جدول1[[#This Row],[تعداد فروش]]</f>
        <v>0</v>
      </c>
      <c r="G868">
        <f>[1]!جدول1[[#This Row],[قیمت خرید ]]</f>
        <v>147444</v>
      </c>
      <c r="H868" t="str">
        <f>[1]!جدول1[[#This Row],[واحد شمارش]]</f>
        <v>بسته</v>
      </c>
      <c r="I868">
        <f>[1]!جدول1[[#This Row],[تعداد در بسته ]]</f>
        <v>12</v>
      </c>
      <c r="J868" t="str">
        <f>[1]!جدول1[[#This Row],[واحد شمارش بسته ]]</f>
        <v>عدد</v>
      </c>
      <c r="K868" s="1">
        <v>1498621</v>
      </c>
      <c r="L868">
        <f>[1]!جدول1[[#This Row],[درصد تخفیف]]</f>
        <v>0</v>
      </c>
      <c r="M868">
        <f>[1]!جدول1[[#This Row],[تعداد موجودی کالا]]</f>
        <v>0</v>
      </c>
      <c r="N868" t="str">
        <f>[1]!جدول1[[#This Row],[توضیحات محصول]]</f>
        <v>قیمت مصرف کننده  180,000 ریال می با شد که سود خرید شما از این محصول مبلغ 55,115 معادل %44 می باشد</v>
      </c>
    </row>
    <row r="869" spans="1:14" x14ac:dyDescent="0.25">
      <c r="A869" t="str">
        <f>[1]!جدول1[[#This Row],[نام محصول]]</f>
        <v xml:space="preserve">کول شیشه 330cc ( کاکتوس23ف </v>
      </c>
      <c r="B869" t="str">
        <f>[1]!جدول1[[#This Row],[کد اختصاصی کالا (بارکد)]]</f>
        <v>10951</v>
      </c>
      <c r="C869" t="str">
        <f>[1]!جدول1[[#This Row],[گروه محصول]]</f>
        <v>سن ایچ کول</v>
      </c>
      <c r="D869" t="str">
        <f>[1]!جدول1[[#This Row],[فروشگاه]]</f>
        <v>سن ایچ پخش شرکا</v>
      </c>
      <c r="E869" s="1">
        <v>171546</v>
      </c>
      <c r="F869">
        <f>[1]!جدول1[[#This Row],[تعداد فروش]]</f>
        <v>24</v>
      </c>
      <c r="G869">
        <f>[1]!جدول1[[#This Row],[قیمت خرید ]]</f>
        <v>173982</v>
      </c>
      <c r="H869" t="str">
        <f>[1]!جدول1[[#This Row],[واحد شمارش]]</f>
        <v>شل</v>
      </c>
      <c r="I869">
        <f>[1]!جدول1[[#This Row],[تعداد در بسته ]]</f>
        <v>12</v>
      </c>
      <c r="J869" t="str">
        <f>[1]!جدول1[[#This Row],[واحد شمارش بسته ]]</f>
        <v>شیشه</v>
      </c>
      <c r="K869" s="1">
        <v>2058555</v>
      </c>
      <c r="L869">
        <f>[1]!جدول1[[#This Row],[درصد تخفیف]]</f>
        <v>0</v>
      </c>
      <c r="M869">
        <f>[1]!جدول1[[#This Row],[تعداد موجودی کالا]]</f>
        <v>192</v>
      </c>
      <c r="N869" t="str">
        <f>[1]!جدول1[[#This Row],[توضیحات محصول]]</f>
        <v>قیمت مصرف کننده  230,000 ریال می با شد که سود خرید شما از این محصول مبلغ 58,454 معادل %34 می باشد</v>
      </c>
    </row>
    <row r="870" spans="1:14" x14ac:dyDescent="0.25">
      <c r="A870" t="str">
        <f>[1]!جدول1[[#This Row],[نام محصول]]</f>
        <v>کول شیشه 330cc ( لیموناد ) 14ف</v>
      </c>
      <c r="B870" t="str">
        <f>[1]!جدول1[[#This Row],[کد اختصاصی کالا (بارکد)]]</f>
        <v>10952</v>
      </c>
      <c r="C870" t="str">
        <f>[1]!جدول1[[#This Row],[گروه محصول]]</f>
        <v>سن ایچ کول</v>
      </c>
      <c r="D870" t="str">
        <f>[1]!جدول1[[#This Row],[فروشگاه]]</f>
        <v>سن ایچ پخش شرکا</v>
      </c>
      <c r="E870" s="1">
        <v>117647</v>
      </c>
      <c r="F870">
        <f>[1]!جدول1[[#This Row],[تعداد فروش]]</f>
        <v>0</v>
      </c>
      <c r="G870">
        <f>[1]!جدول1[[#This Row],[قیمت خرید ]]</f>
        <v>112689</v>
      </c>
      <c r="H870" t="str">
        <f>[1]!جدول1[[#This Row],[واحد شمارش]]</f>
        <v>شل</v>
      </c>
      <c r="I870">
        <f>[1]!جدول1[[#This Row],[تعداد در بسته ]]</f>
        <v>12</v>
      </c>
      <c r="J870" t="str">
        <f>[1]!جدول1[[#This Row],[واحد شمارش بسته ]]</f>
        <v>شیشه</v>
      </c>
      <c r="K870" s="1">
        <v>1411768</v>
      </c>
      <c r="L870">
        <f>[1]!جدول1[[#This Row],[درصد تخفیف]]</f>
        <v>0</v>
      </c>
      <c r="M870">
        <f>[1]!جدول1[[#This Row],[تعداد موجودی کالا]]</f>
        <v>0</v>
      </c>
      <c r="N870" t="str">
        <f>[1]!جدول1[[#This Row],[توضیحات محصول]]</f>
        <v>قیمت مصرف کننده  140,000 ریال می با شد که سود خرید شما از این محصول مبلغ 22,353 معادل %19 می باشد</v>
      </c>
    </row>
    <row r="871" spans="1:14" x14ac:dyDescent="0.25">
      <c r="A871" t="str">
        <f>[1]!جدول1[[#This Row],[نام محصول]]</f>
        <v>مالیبو ( وانیل البالو )35ف</v>
      </c>
      <c r="B871" t="str">
        <f>[1]!جدول1[[#This Row],[کد اختصاصی کالا (بارکد)]]</f>
        <v>10953</v>
      </c>
      <c r="C871" t="str">
        <f>[1]!جدول1[[#This Row],[گروه محصول]]</f>
        <v>سن ایچ پت</v>
      </c>
      <c r="D871" t="str">
        <f>[1]!جدول1[[#This Row],[فروشگاه]]</f>
        <v>سن ایچ پخش شرکا</v>
      </c>
      <c r="E871" s="1">
        <v>309835</v>
      </c>
      <c r="F871">
        <f>[1]!جدول1[[#This Row],[تعداد فروش]]</f>
        <v>0</v>
      </c>
      <c r="G871">
        <f>[1]!جدول1[[#This Row],[قیمت خرید ]]</f>
        <v>281668</v>
      </c>
      <c r="H871" t="str">
        <f>[1]!جدول1[[#This Row],[واحد شمارش]]</f>
        <v>شل</v>
      </c>
      <c r="I871">
        <f>[1]!جدول1[[#This Row],[تعداد در بسته ]]</f>
        <v>6</v>
      </c>
      <c r="J871" t="str">
        <f>[1]!جدول1[[#This Row],[واحد شمارش بسته ]]</f>
        <v>عدد</v>
      </c>
      <c r="K871" s="1">
        <v>1859009</v>
      </c>
      <c r="L871">
        <f>[1]!جدول1[[#This Row],[درصد تخفیف]]</f>
        <v>0</v>
      </c>
      <c r="M871">
        <f>[1]!جدول1[[#This Row],[تعداد موجودی کالا]]</f>
        <v>0</v>
      </c>
      <c r="N871" t="str">
        <f>[1]!جدول1[[#This Row],[توضیحات محصول]]</f>
        <v>قیمت مصرف کننده  350,000 ریال می با شد که سود خرید شما از این محصول مبلغ 40,165 معادل %13 می باشد</v>
      </c>
    </row>
    <row r="872" spans="1:14" x14ac:dyDescent="0.25">
      <c r="A872" t="str">
        <f>[1]!جدول1[[#This Row],[نام محصول]]</f>
        <v>مالیبو ( انرژی زا بلوبری )35ف</v>
      </c>
      <c r="B872" t="str">
        <f>[1]!جدول1[[#This Row],[کد اختصاصی کالا (بارکد)]]</f>
        <v>10954</v>
      </c>
      <c r="C872" t="str">
        <f>[1]!جدول1[[#This Row],[گروه محصول]]</f>
        <v>سن ایچ پت</v>
      </c>
      <c r="D872" t="str">
        <f>[1]!جدول1[[#This Row],[فروشگاه]]</f>
        <v>سن ایچ پخش شرکا</v>
      </c>
      <c r="E872" s="1">
        <v>309835</v>
      </c>
      <c r="F872">
        <f>[1]!جدول1[[#This Row],[تعداد فروش]]</f>
        <v>0</v>
      </c>
      <c r="G872">
        <f>[1]!جدول1[[#This Row],[قیمت خرید ]]</f>
        <v>281668</v>
      </c>
      <c r="H872" t="str">
        <f>[1]!جدول1[[#This Row],[واحد شمارش]]</f>
        <v>شل</v>
      </c>
      <c r="I872">
        <f>[1]!جدول1[[#This Row],[تعداد در بسته ]]</f>
        <v>6</v>
      </c>
      <c r="J872" t="str">
        <f>[1]!جدول1[[#This Row],[واحد شمارش بسته ]]</f>
        <v>عدد</v>
      </c>
      <c r="K872" s="1">
        <v>1859009</v>
      </c>
      <c r="L872">
        <f>[1]!جدول1[[#This Row],[درصد تخفیف]]</f>
        <v>0</v>
      </c>
      <c r="M872">
        <f>[1]!جدول1[[#This Row],[تعداد موجودی کالا]]</f>
        <v>0</v>
      </c>
      <c r="N872" t="str">
        <f>[1]!جدول1[[#This Row],[توضیحات محصول]]</f>
        <v>قیمت مصرف کننده  350,000 ریال می با شد که سود خرید شما از این محصول مبلغ 40,165 معادل %13 می باشد</v>
      </c>
    </row>
    <row r="873" spans="1:14" x14ac:dyDescent="0.25">
      <c r="A873" t="str">
        <f>[1]!جدول1[[#This Row],[نام محصول]]</f>
        <v>مالیبو ( کاکتوس لیمو ) 35ف</v>
      </c>
      <c r="B873" t="str">
        <f>[1]!جدول1[[#This Row],[کد اختصاصی کالا (بارکد)]]</f>
        <v>10955</v>
      </c>
      <c r="C873" t="str">
        <f>[1]!جدول1[[#This Row],[گروه محصول]]</f>
        <v>سن ایچ پت</v>
      </c>
      <c r="D873" t="str">
        <f>[1]!جدول1[[#This Row],[فروشگاه]]</f>
        <v>سن ایچ پخش شرکا</v>
      </c>
      <c r="E873" s="1">
        <v>309835</v>
      </c>
      <c r="F873">
        <f>[1]!جدول1[[#This Row],[تعداد فروش]]</f>
        <v>0</v>
      </c>
      <c r="G873">
        <f>[1]!جدول1[[#This Row],[قیمت خرید ]]</f>
        <v>281668</v>
      </c>
      <c r="H873" t="str">
        <f>[1]!جدول1[[#This Row],[واحد شمارش]]</f>
        <v>شل</v>
      </c>
      <c r="I873">
        <f>[1]!جدول1[[#This Row],[تعداد در بسته ]]</f>
        <v>6</v>
      </c>
      <c r="J873" t="str">
        <f>[1]!جدول1[[#This Row],[واحد شمارش بسته ]]</f>
        <v>عدد</v>
      </c>
      <c r="K873" s="1">
        <v>1859009</v>
      </c>
      <c r="L873">
        <f>[1]!جدول1[[#This Row],[درصد تخفیف]]</f>
        <v>0</v>
      </c>
      <c r="M873">
        <f>[1]!جدول1[[#This Row],[تعداد موجودی کالا]]</f>
        <v>0</v>
      </c>
      <c r="N873" t="str">
        <f>[1]!جدول1[[#This Row],[توضیحات محصول]]</f>
        <v>قیمت مصرف کننده  350,000 ریال می با شد که سود خرید شما از این محصول مبلغ 40,165 معادل %13 می باشد</v>
      </c>
    </row>
    <row r="874" spans="1:14" x14ac:dyDescent="0.25">
      <c r="A874" t="str">
        <f>[1]!جدول1[[#This Row],[نام محصول]]</f>
        <v>مالیبو ( موهیتو پشن فروت) 35ف</v>
      </c>
      <c r="B874" t="str">
        <f>[1]!جدول1[[#This Row],[کد اختصاصی کالا (بارکد)]]</f>
        <v>10956</v>
      </c>
      <c r="C874" t="str">
        <f>[1]!جدول1[[#This Row],[گروه محصول]]</f>
        <v>سن ایچ پت</v>
      </c>
      <c r="D874" t="str">
        <f>[1]!جدول1[[#This Row],[فروشگاه]]</f>
        <v>سن ایچ پخش شرکا</v>
      </c>
      <c r="E874" s="1">
        <v>309835</v>
      </c>
      <c r="F874">
        <f>[1]!جدول1[[#This Row],[تعداد فروش]]</f>
        <v>0</v>
      </c>
      <c r="G874">
        <f>[1]!جدول1[[#This Row],[قیمت خرید ]]</f>
        <v>281668</v>
      </c>
      <c r="H874" t="str">
        <f>[1]!جدول1[[#This Row],[واحد شمارش]]</f>
        <v>شل</v>
      </c>
      <c r="I874">
        <f>[1]!جدول1[[#This Row],[تعداد در بسته ]]</f>
        <v>6</v>
      </c>
      <c r="J874" t="str">
        <f>[1]!جدول1[[#This Row],[واحد شمارش بسته ]]</f>
        <v>عدد</v>
      </c>
      <c r="K874" s="1">
        <v>1859009</v>
      </c>
      <c r="L874">
        <f>[1]!جدول1[[#This Row],[درصد تخفیف]]</f>
        <v>0</v>
      </c>
      <c r="M874">
        <f>[1]!جدول1[[#This Row],[تعداد موجودی کالا]]</f>
        <v>0</v>
      </c>
      <c r="N874" t="str">
        <f>[1]!جدول1[[#This Row],[توضیحات محصول]]</f>
        <v>قیمت مصرف کننده  350,000 ریال می با شد که سود خرید شما از این محصول مبلغ 40,165 معادل %13 می باشد</v>
      </c>
    </row>
    <row r="875" spans="1:14" x14ac:dyDescent="0.25">
      <c r="A875" t="str">
        <f>[1]!جدول1[[#This Row],[نام محصول]]</f>
        <v>مالیبو ( لیموناد پشن فروت) 35ف</v>
      </c>
      <c r="B875" t="str">
        <f>[1]!جدول1[[#This Row],[کد اختصاصی کالا (بارکد)]]</f>
        <v>10957</v>
      </c>
      <c r="C875" t="str">
        <f>[1]!جدول1[[#This Row],[گروه محصول]]</f>
        <v>سن ایچ پت</v>
      </c>
      <c r="D875" t="str">
        <f>[1]!جدول1[[#This Row],[فروشگاه]]</f>
        <v>سن ایچ پخش شرکا</v>
      </c>
      <c r="E875" s="1">
        <v>309835</v>
      </c>
      <c r="F875">
        <f>[1]!جدول1[[#This Row],[تعداد فروش]]</f>
        <v>0</v>
      </c>
      <c r="G875">
        <f>[1]!جدول1[[#This Row],[قیمت خرید ]]</f>
        <v>281668</v>
      </c>
      <c r="H875" t="str">
        <f>[1]!جدول1[[#This Row],[واحد شمارش]]</f>
        <v>شل</v>
      </c>
      <c r="I875">
        <f>[1]!جدول1[[#This Row],[تعداد در بسته ]]</f>
        <v>6</v>
      </c>
      <c r="J875" t="str">
        <f>[1]!جدول1[[#This Row],[واحد شمارش بسته ]]</f>
        <v>عدد</v>
      </c>
      <c r="K875" s="1">
        <v>1859009</v>
      </c>
      <c r="L875">
        <f>[1]!جدول1[[#This Row],[درصد تخفیف]]</f>
        <v>0</v>
      </c>
      <c r="M875">
        <f>[1]!جدول1[[#This Row],[تعداد موجودی کالا]]</f>
        <v>0</v>
      </c>
      <c r="N875" t="str">
        <f>[1]!جدول1[[#This Row],[توضیحات محصول]]</f>
        <v>قیمت مصرف کننده  350,000 ریال می با شد که سود خرید شما از این محصول مبلغ 40,165 معادل %13 می باشد</v>
      </c>
    </row>
    <row r="876" spans="1:14" x14ac:dyDescent="0.25">
      <c r="A876" t="str">
        <f>[1]!جدول1[[#This Row],[نام محصول]]</f>
        <v>اسنک حلقه ای المپیک 2 کیلویی #</v>
      </c>
      <c r="B876" t="str">
        <f>[1]!جدول1[[#This Row],[کد اختصاصی کالا (بارکد)]]</f>
        <v>10958</v>
      </c>
      <c r="C876" t="str">
        <f>[1]!جدول1[[#This Row],[گروه محصول]]</f>
        <v>آجیل فله</v>
      </c>
      <c r="D876" t="str">
        <f>[1]!جدول1[[#This Row],[فروشگاه]]</f>
        <v>سن ایچ پخش شرکا</v>
      </c>
      <c r="E876" s="1">
        <v>1295000</v>
      </c>
      <c r="F876">
        <f>[1]!جدول1[[#This Row],[تعداد فروش]]</f>
        <v>0</v>
      </c>
      <c r="G876">
        <f>[1]!جدول1[[#This Row],[قیمت خرید ]]</f>
        <v>1250000</v>
      </c>
      <c r="H876" t="str">
        <f>[1]!جدول1[[#This Row],[واحد شمارش]]</f>
        <v>کارتن</v>
      </c>
      <c r="I876">
        <f>[1]!جدول1[[#This Row],[تعداد در بسته ]]</f>
        <v>2</v>
      </c>
      <c r="J876" t="str">
        <f>[1]!جدول1[[#This Row],[واحد شمارش بسته ]]</f>
        <v>کیلو</v>
      </c>
      <c r="K876" s="1">
        <v>2590000</v>
      </c>
      <c r="L876">
        <f>[1]!جدول1[[#This Row],[درصد تخفیف]]</f>
        <v>0</v>
      </c>
      <c r="M876">
        <f>[1]!جدول1[[#This Row],[تعداد موجودی کالا]]</f>
        <v>0</v>
      </c>
      <c r="N876">
        <f>[1]!جدول1[[#This Row],[توضیحات محصول]]</f>
        <v>0</v>
      </c>
    </row>
    <row r="877" spans="1:14" x14ac:dyDescent="0.25">
      <c r="A877" t="str">
        <f>[1]!جدول1[[#This Row],[نام محصول]]</f>
        <v>کرانچی فلفلی بزرگ30ع</v>
      </c>
      <c r="B877" t="str">
        <f>[1]!جدول1[[#This Row],[کد اختصاصی کالا (بارکد)]]</f>
        <v>10959</v>
      </c>
      <c r="C877" t="str">
        <f>[1]!جدول1[[#This Row],[گروه محصول]]</f>
        <v>کرانچی</v>
      </c>
      <c r="D877" t="str">
        <f>[1]!جدول1[[#This Row],[فروشگاه]]</f>
        <v>آریا پخش فردوس قنبریان</v>
      </c>
      <c r="E877" s="1">
        <v>110602</v>
      </c>
      <c r="F877">
        <f>[1]!جدول1[[#This Row],[تعداد فروش]]</f>
        <v>0</v>
      </c>
      <c r="G877">
        <f>[1]!جدول1[[#This Row],[قیمت خرید ]]</f>
        <v>92661</v>
      </c>
      <c r="H877" t="str">
        <f>[1]!جدول1[[#This Row],[واحد شمارش]]</f>
        <v>کارتن</v>
      </c>
      <c r="I877">
        <f>[1]!جدول1[[#This Row],[تعداد در بسته ]]</f>
        <v>30</v>
      </c>
      <c r="J877" t="str">
        <f>[1]!جدول1[[#This Row],[واحد شمارش بسته ]]</f>
        <v>عدد</v>
      </c>
      <c r="K877" s="1">
        <v>3318068</v>
      </c>
      <c r="L877">
        <f>[1]!جدول1[[#This Row],[درصد تخفیف]]</f>
        <v>0</v>
      </c>
      <c r="M877">
        <f>[1]!جدول1[[#This Row],[تعداد موجودی کالا]]</f>
        <v>0</v>
      </c>
      <c r="N877" t="str">
        <f>[1]!جدول1[[#This Row],[توضیحات محصول]]</f>
        <v>قیمت مصرف کننده  130,000 ریال می با شد که سود خرید شما از این محصول مبلغ 19,398 معادل %18 می باشد</v>
      </c>
    </row>
    <row r="878" spans="1:14" x14ac:dyDescent="0.25">
      <c r="A878" t="str">
        <f>[1]!جدول1[[#This Row],[نام محصول]]</f>
        <v>کیک کرمداروانیلی کاراملی سی سی5000ف</v>
      </c>
      <c r="B878" t="str">
        <f>[1]!جدول1[[#This Row],[کد اختصاصی کالا (بارکد)]]</f>
        <v>10960</v>
      </c>
      <c r="C878" t="str">
        <f>[1]!جدول1[[#This Row],[گروه محصول]]</f>
        <v>کیک و کلوچه</v>
      </c>
      <c r="D878" t="str">
        <f>[1]!جدول1[[#This Row],[فروشگاه]]</f>
        <v>آریا پخش فردوس قنبریان</v>
      </c>
      <c r="E878" s="1">
        <v>43901</v>
      </c>
      <c r="F878">
        <f>[1]!جدول1[[#This Row],[تعداد فروش]]</f>
        <v>2736</v>
      </c>
      <c r="G878">
        <f>[1]!جدول1[[#This Row],[قیمت خرید ]]</f>
        <v>28090</v>
      </c>
      <c r="H878" t="str">
        <f>[1]!جدول1[[#This Row],[واحد شمارش]]</f>
        <v>کارتن</v>
      </c>
      <c r="I878">
        <f>[1]!جدول1[[#This Row],[تعداد در بسته ]]</f>
        <v>48</v>
      </c>
      <c r="J878" t="str">
        <f>[1]!جدول1[[#This Row],[واحد شمارش بسته ]]</f>
        <v>عدد</v>
      </c>
      <c r="K878" s="1">
        <v>2107269</v>
      </c>
      <c r="L878">
        <f>[1]!جدول1[[#This Row],[درصد تخفیف]]</f>
        <v>0</v>
      </c>
      <c r="M878">
        <f>[1]!جدول1[[#This Row],[تعداد موجودی کالا]]</f>
        <v>576</v>
      </c>
      <c r="N878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879" spans="1:14" x14ac:dyDescent="0.25">
      <c r="A879" t="str">
        <f>[1]!جدول1[[#This Row],[نام محصول]]</f>
        <v xml:space="preserve">شکلات هیس فندق 24ع 20ف </v>
      </c>
      <c r="B879" t="str">
        <f>[1]!جدول1[[#This Row],[کد اختصاصی کالا (بارکد)]]</f>
        <v>10961</v>
      </c>
      <c r="C879" t="str">
        <f>[1]!جدول1[[#This Row],[گروه محصول]]</f>
        <v>شکلات شیرین عسل</v>
      </c>
      <c r="D879" t="str">
        <f>[1]!جدول1[[#This Row],[فروشگاه]]</f>
        <v>آریا پخش فردوس قنبریان</v>
      </c>
      <c r="E879" s="1">
        <v>145794</v>
      </c>
      <c r="F879">
        <f>[1]!جدول1[[#This Row],[تعداد فروش]]</f>
        <v>240</v>
      </c>
      <c r="G879">
        <f>[1]!جدول1[[#This Row],[قیمت خرید ]]</f>
        <v>131645</v>
      </c>
      <c r="H879" t="str">
        <f>[1]!جدول1[[#This Row],[واحد شمارش]]</f>
        <v>بسته</v>
      </c>
      <c r="I879">
        <f>[1]!جدول1[[#This Row],[تعداد در بسته ]]</f>
        <v>24</v>
      </c>
      <c r="J879" t="str">
        <f>[1]!جدول1[[#This Row],[واحد شمارش بسته ]]</f>
        <v>عدد</v>
      </c>
      <c r="K879" s="1">
        <v>3499058</v>
      </c>
      <c r="L879">
        <f>[1]!جدول1[[#This Row],[درصد تخفیف]]</f>
        <v>0</v>
      </c>
      <c r="M879">
        <f>[1]!جدول1[[#This Row],[تعداد موجودی کالا]]</f>
        <v>696</v>
      </c>
      <c r="N879" t="str">
        <f>[1]!جدول1[[#This Row],[توضیحات محصول]]</f>
        <v>قیمت مصرف کننده  200,000 ریال می با شد که سود خرید شما از این محصول مبلغ 54,206 معادل %37 می باشد</v>
      </c>
    </row>
    <row r="880" spans="1:14" x14ac:dyDescent="0.25">
      <c r="A880" t="str">
        <f>[1]!جدول1[[#This Row],[نام محصول]]</f>
        <v>شکلات  دریم اسمارت50گرم15000ف نداریم</v>
      </c>
      <c r="B880" t="str">
        <f>[1]!جدول1[[#This Row],[کد اختصاصی کالا (بارکد)]]</f>
        <v>10962</v>
      </c>
      <c r="C880" t="str">
        <f>[1]!جدول1[[#This Row],[گروه محصول]]</f>
        <v>شکلات شیرین عسل</v>
      </c>
      <c r="D880" t="str">
        <f>[1]!جدول1[[#This Row],[فروشگاه]]</f>
        <v>آریا پخش فردوس قنبریان</v>
      </c>
      <c r="E880" s="1">
        <v>131646</v>
      </c>
      <c r="F880">
        <f>[1]!جدول1[[#This Row],[تعداد فروش]]</f>
        <v>0</v>
      </c>
      <c r="G880">
        <f>[1]!جدول1[[#This Row],[قیمت خرید ]]</f>
        <v>111300</v>
      </c>
      <c r="H880" t="str">
        <f>[1]!جدول1[[#This Row],[واحد شمارش]]</f>
        <v>بسته</v>
      </c>
      <c r="I880">
        <f>[1]!جدول1[[#This Row],[تعداد در بسته ]]</f>
        <v>12</v>
      </c>
      <c r="J880" t="str">
        <f>[1]!جدول1[[#This Row],[واحد شمارش بسته ]]</f>
        <v>عدد</v>
      </c>
      <c r="K880" s="1">
        <v>1579756</v>
      </c>
      <c r="L880">
        <f>[1]!جدول1[[#This Row],[درصد تخفیف]]</f>
        <v>0</v>
      </c>
      <c r="M880">
        <f>[1]!جدول1[[#This Row],[تعداد موجودی کالا]]</f>
        <v>36</v>
      </c>
      <c r="N880" t="str">
        <f>[1]!جدول1[[#This Row],[توضیحات محصول]]</f>
        <v>قیمت مصرف کننده  150,000 ریال می با شد که سود خرید شما از این محصول مبلغ 18,354 معادل %14 می باشد</v>
      </c>
    </row>
    <row r="881" spans="1:14" x14ac:dyDescent="0.25">
      <c r="A881" t="str">
        <f>[1]!جدول1[[#This Row],[نام محصول]]</f>
        <v>کراکر ماهی پنیری کوچک 60عددی3250ف</v>
      </c>
      <c r="B881" t="str">
        <f>[1]!جدول1[[#This Row],[کد اختصاصی کالا (بارکد)]]</f>
        <v>10963</v>
      </c>
      <c r="C881" t="str">
        <f>[1]!جدول1[[#This Row],[گروه محصول]]</f>
        <v>متفرقه چی توز</v>
      </c>
      <c r="D881" t="str">
        <f>[1]!جدول1[[#This Row],[فروشگاه]]</f>
        <v>آریا پخش فردوس قنبریان</v>
      </c>
      <c r="E881" s="1">
        <v>26551</v>
      </c>
      <c r="F881">
        <f>[1]!جدول1[[#This Row],[تعداد فروش]]</f>
        <v>0</v>
      </c>
      <c r="G881">
        <f>[1]!جدول1[[#This Row],[قیمت خرید ]]</f>
        <v>23211</v>
      </c>
      <c r="H881" t="str">
        <f>[1]!جدول1[[#This Row],[واحد شمارش]]</f>
        <v>کارتن</v>
      </c>
      <c r="I881">
        <f>[1]!جدول1[[#This Row],[تعداد در بسته ]]</f>
        <v>60</v>
      </c>
      <c r="J881" t="str">
        <f>[1]!جدول1[[#This Row],[واحد شمارش بسته ]]</f>
        <v>عدد</v>
      </c>
      <c r="K881" s="1">
        <v>1593050</v>
      </c>
      <c r="L881">
        <f>[1]!جدول1[[#This Row],[درصد تخفیف]]</f>
        <v>0</v>
      </c>
      <c r="M881">
        <f>[1]!جدول1[[#This Row],[تعداد موجودی کالا]]</f>
        <v>0</v>
      </c>
      <c r="N881" t="str">
        <f>[1]!جدول1[[#This Row],[توضیحات محصول]]</f>
        <v>قیمت مصرف کننده  32,500 ریال می با شد که سود خرید شما از این محصول مبلغ 5,949 معادل %22 می باشد</v>
      </c>
    </row>
    <row r="882" spans="1:14" x14ac:dyDescent="0.25">
      <c r="A882" t="str">
        <f>[1]!جدول1[[#This Row],[نام محصول]]</f>
        <v>کراکر ماهی پنیری متوسط 40ع6000ف</v>
      </c>
      <c r="B882" t="str">
        <f>[1]!جدول1[[#This Row],[کد اختصاصی کالا (بارکد)]]</f>
        <v>10964</v>
      </c>
      <c r="C882" t="str">
        <f>[1]!جدول1[[#This Row],[گروه محصول]]</f>
        <v>متفرقه چی توز</v>
      </c>
      <c r="D882" t="str">
        <f>[1]!جدول1[[#This Row],[فروشگاه]]</f>
        <v>آریا پخش فردوس قنبریان</v>
      </c>
      <c r="E882" s="1">
        <v>48903</v>
      </c>
      <c r="F882">
        <f>[1]!جدول1[[#This Row],[تعداد فروش]]</f>
        <v>0</v>
      </c>
      <c r="G882">
        <f>[1]!جدول1[[#This Row],[قیمت خرید ]]</f>
        <v>42752</v>
      </c>
      <c r="H882" t="str">
        <f>[1]!جدول1[[#This Row],[واحد شمارش]]</f>
        <v>کارتن</v>
      </c>
      <c r="I882">
        <f>[1]!جدول1[[#This Row],[تعداد در بسته ]]</f>
        <v>40</v>
      </c>
      <c r="J882" t="str">
        <f>[1]!جدول1[[#This Row],[واحد شمارش بسته ]]</f>
        <v>عدد</v>
      </c>
      <c r="K882" s="1">
        <v>1956115</v>
      </c>
      <c r="L882">
        <f>[1]!جدول1[[#This Row],[درصد تخفیف]]</f>
        <v>0</v>
      </c>
      <c r="M882">
        <f>[1]!جدول1[[#This Row],[تعداد موجودی کالا]]</f>
        <v>0</v>
      </c>
      <c r="N882" t="str">
        <f>[1]!جدول1[[#This Row],[توضیحات محصول]]</f>
        <v>قیمت مصرف کننده  60,000 ریال می با شد که سود خرید شما از این محصول مبلغ 11,097 معادل %23 می باشد</v>
      </c>
    </row>
    <row r="883" spans="1:14" x14ac:dyDescent="0.25">
      <c r="A883" t="str">
        <f>[1]!جدول1[[#This Row],[نام محصول]]</f>
        <v>چی پف شکودونه کوچک90ع4000ف</v>
      </c>
      <c r="B883" t="str">
        <f>[1]!جدول1[[#This Row],[کد اختصاصی کالا (بارکد)]]</f>
        <v>10965</v>
      </c>
      <c r="C883" t="str">
        <f>[1]!جدول1[[#This Row],[گروه محصول]]</f>
        <v>متفرقه چی توز</v>
      </c>
      <c r="D883" t="str">
        <f>[1]!جدول1[[#This Row],[فروشگاه]]</f>
        <v>آریا پخش فردوس قنبریان</v>
      </c>
      <c r="E883" s="1">
        <v>35475</v>
      </c>
      <c r="F883">
        <f>[1]!جدول1[[#This Row],[تعداد فروش]]</f>
        <v>0</v>
      </c>
      <c r="G883">
        <f>[1]!جدول1[[#This Row],[قیمت خرید ]]</f>
        <v>28532</v>
      </c>
      <c r="H883" t="str">
        <f>[1]!جدول1[[#This Row],[واحد شمارش]]</f>
        <v>کارتن</v>
      </c>
      <c r="I883">
        <f>[1]!جدول1[[#This Row],[تعداد در بسته ]]</f>
        <v>90</v>
      </c>
      <c r="J883" t="str">
        <f>[1]!جدول1[[#This Row],[واحد شمارش بسته ]]</f>
        <v>عدد</v>
      </c>
      <c r="K883" s="1">
        <v>3192750</v>
      </c>
      <c r="L883">
        <f>[1]!جدول1[[#This Row],[درصد تخفیف]]</f>
        <v>0</v>
      </c>
      <c r="M883">
        <f>[1]!جدول1[[#This Row],[تعداد موجودی کالا]]</f>
        <v>0</v>
      </c>
      <c r="N883" t="str">
        <f>[1]!جدول1[[#This Row],[توضیحات محصول]]</f>
        <v>قیمت مصرف کننده  40,000 ریال می با شد که سود خرید شما از این محصول مبلغ 4,525 معادل %13 می باشد</v>
      </c>
    </row>
    <row r="884" spans="1:14" x14ac:dyDescent="0.25">
      <c r="A884" t="str">
        <f>[1]!جدول1[[#This Row],[نام محصول]]</f>
        <v>چی پف تخم مرغی کوچک 64ع5000ف</v>
      </c>
      <c r="B884" t="str">
        <f>[1]!جدول1[[#This Row],[کد اختصاصی کالا (بارکد)]]</f>
        <v>10966</v>
      </c>
      <c r="C884" t="str">
        <f>[1]!جدول1[[#This Row],[گروه محصول]]</f>
        <v>متفرقه چی توز</v>
      </c>
      <c r="D884" t="str">
        <f>[1]!جدول1[[#This Row],[فروشگاه]]</f>
        <v>آریا پخش فردوس قنبریان</v>
      </c>
      <c r="E884" s="1">
        <v>44487</v>
      </c>
      <c r="F884">
        <f>[1]!جدول1[[#This Row],[تعداد فروش]]</f>
        <v>0</v>
      </c>
      <c r="G884">
        <f>[1]!جدول1[[#This Row],[قیمت خرید ]]</f>
        <v>35780</v>
      </c>
      <c r="H884" t="str">
        <f>[1]!جدول1[[#This Row],[واحد شمارش]]</f>
        <v>کارتن</v>
      </c>
      <c r="I884">
        <f>[1]!جدول1[[#This Row],[تعداد در بسته ]]</f>
        <v>64</v>
      </c>
      <c r="J884" t="str">
        <f>[1]!جدول1[[#This Row],[واحد شمارش بسته ]]</f>
        <v>عدد</v>
      </c>
      <c r="K884" s="1">
        <v>2847187</v>
      </c>
      <c r="L884">
        <f>[1]!جدول1[[#This Row],[درصد تخفیف]]</f>
        <v>0</v>
      </c>
      <c r="M884">
        <f>[1]!جدول1[[#This Row],[تعداد موجودی کالا]]</f>
        <v>0</v>
      </c>
      <c r="N884" t="str">
        <f>[1]!جدول1[[#This Row],[توضیحات محصول]]</f>
        <v>قیمت مصرف کننده  50,000 ریال می با شد که سود خرید شما از این محصول مبلغ 5,513 معادل %12 می باشد</v>
      </c>
    </row>
    <row r="885" spans="1:14" x14ac:dyDescent="0.25">
      <c r="A885" t="str">
        <f>[1]!جدول1[[#This Row],[نام محصول]]</f>
        <v>پاپ کرن پنیری فیلی بزرگ40ع10000ف</v>
      </c>
      <c r="B885" t="str">
        <f>[1]!جدول1[[#This Row],[کد اختصاصی کالا (بارکد)]]</f>
        <v>10967</v>
      </c>
      <c r="C885" t="str">
        <f>[1]!جدول1[[#This Row],[گروه محصول]]</f>
        <v>پاپ کرن و چی پلت</v>
      </c>
      <c r="D885" t="str">
        <f>[1]!جدول1[[#This Row],[فروشگاه]]</f>
        <v>آریا پخش فردوس قنبریان</v>
      </c>
      <c r="E885" s="1">
        <v>85087</v>
      </c>
      <c r="F885">
        <f>[1]!جدول1[[#This Row],[تعداد فروش]]</f>
        <v>0</v>
      </c>
      <c r="G885">
        <f>[1]!جدول1[[#This Row],[قیمت خرید ]]</f>
        <v>71284</v>
      </c>
      <c r="H885" t="str">
        <f>[1]!جدول1[[#This Row],[واحد شمارش]]</f>
        <v>کارتن</v>
      </c>
      <c r="I885">
        <f>[1]!جدول1[[#This Row],[تعداد در بسته ]]</f>
        <v>40</v>
      </c>
      <c r="J885" t="str">
        <f>[1]!جدول1[[#This Row],[واحد شمارش بسته ]]</f>
        <v>عدد</v>
      </c>
      <c r="K885" s="1">
        <v>3403488</v>
      </c>
      <c r="L885">
        <f>[1]!جدول1[[#This Row],[درصد تخفیف]]</f>
        <v>0</v>
      </c>
      <c r="M885">
        <f>[1]!جدول1[[#This Row],[تعداد موجودی کالا]]</f>
        <v>0</v>
      </c>
      <c r="N885" t="str">
        <f>[1]!جدول1[[#This Row],[توضیحات محصول]]</f>
        <v>قیمت مصرف کننده  100,000 ریال می با شد که سود خرید شما از این محصول مبلغ 14,913 معادل %18 می باشد</v>
      </c>
    </row>
    <row r="886" spans="1:14" x14ac:dyDescent="0.25">
      <c r="A886" t="str">
        <f>[1]!جدول1[[#This Row],[نام محصول]]</f>
        <v>پاپ کرن کچاپ فیلی بزرگ40ع10000ف</v>
      </c>
      <c r="B886" t="str">
        <f>[1]!جدول1[[#This Row],[کد اختصاصی کالا (بارکد)]]</f>
        <v>10968</v>
      </c>
      <c r="C886" t="str">
        <f>[1]!جدول1[[#This Row],[گروه محصول]]</f>
        <v>پاپ کرن و چی پلت</v>
      </c>
      <c r="D886" t="str">
        <f>[1]!جدول1[[#This Row],[فروشگاه]]</f>
        <v>آریا پخش فردوس قنبریان</v>
      </c>
      <c r="E886" s="1">
        <v>85087</v>
      </c>
      <c r="F886">
        <f>[1]!جدول1[[#This Row],[تعداد فروش]]</f>
        <v>0</v>
      </c>
      <c r="G886">
        <f>[1]!جدول1[[#This Row],[قیمت خرید ]]</f>
        <v>71284</v>
      </c>
      <c r="H886" t="str">
        <f>[1]!جدول1[[#This Row],[واحد شمارش]]</f>
        <v>کارتن</v>
      </c>
      <c r="I886">
        <f>[1]!جدول1[[#This Row],[تعداد در بسته ]]</f>
        <v>40</v>
      </c>
      <c r="J886" t="str">
        <f>[1]!جدول1[[#This Row],[واحد شمارش بسته ]]</f>
        <v>عدد</v>
      </c>
      <c r="K886" s="1">
        <v>3403488</v>
      </c>
      <c r="L886">
        <f>[1]!جدول1[[#This Row],[درصد تخفیف]]</f>
        <v>0</v>
      </c>
      <c r="M886">
        <f>[1]!جدول1[[#This Row],[تعداد موجودی کالا]]</f>
        <v>0</v>
      </c>
      <c r="N886" t="str">
        <f>[1]!جدول1[[#This Row],[توضیحات محصول]]</f>
        <v>قیمت مصرف کننده  100,000 ریال می با شد که سود خرید شما از این محصول مبلغ 14,913 معادل %18 می باشد</v>
      </c>
    </row>
    <row r="887" spans="1:14" x14ac:dyDescent="0.25">
      <c r="A887" t="str">
        <f>[1]!جدول1[[#This Row],[نام محصول]]</f>
        <v>دراژه شکلاتی باروکش رنگی استندی9ف 30گرم</v>
      </c>
      <c r="B887" t="str">
        <f>[1]!جدول1[[#This Row],[کد اختصاصی کالا (بارکد)]]</f>
        <v>10969</v>
      </c>
      <c r="C887" t="str">
        <f>[1]!جدول1[[#This Row],[گروه محصول]]</f>
        <v>شکلات شیرین عسل</v>
      </c>
      <c r="D887" t="str">
        <f>[1]!جدول1[[#This Row],[فروشگاه]]</f>
        <v>آریا پخش فردوس قنبریان</v>
      </c>
      <c r="E887" s="1">
        <v>72505</v>
      </c>
      <c r="F887">
        <f>[1]!جدول1[[#This Row],[تعداد فروش]]</f>
        <v>144</v>
      </c>
      <c r="G887">
        <f>[1]!جدول1[[#This Row],[قیمت خرید ]]</f>
        <v>0</v>
      </c>
      <c r="H887" t="str">
        <f>[1]!جدول1[[#This Row],[واحد شمارش]]</f>
        <v>کارتن</v>
      </c>
      <c r="I887">
        <f>[1]!جدول1[[#This Row],[تعداد در بسته ]]</f>
        <v>72</v>
      </c>
      <c r="J887" t="str">
        <f>[1]!جدول1[[#This Row],[واحد شمارش بسته ]]</f>
        <v>بسته</v>
      </c>
      <c r="K887" s="1">
        <v>5220340</v>
      </c>
      <c r="L887">
        <f>[1]!جدول1[[#This Row],[درصد تخفیف]]</f>
        <v>0</v>
      </c>
      <c r="M887">
        <f>[1]!جدول1[[#This Row],[تعداد موجودی کالا]]</f>
        <v>1368</v>
      </c>
      <c r="N887" t="str">
        <f>[1]!جدول1[[#This Row],[توضیحات محصول]]</f>
        <v>قیمت مصرف کننده  90,000 ریال می با شد که سود خرید شما از این محصول مبلغ 17,495 معادل %24 می باشد</v>
      </c>
    </row>
    <row r="888" spans="1:14" x14ac:dyDescent="0.25">
      <c r="A888" t="str">
        <f>[1]!جدول1[[#This Row],[نام محصول]]</f>
        <v>دراژه  45گرم استندار 13ف</v>
      </c>
      <c r="B888" t="str">
        <f>[1]!جدول1[[#This Row],[کد اختصاصی کالا (بارکد)]]</f>
        <v>10970</v>
      </c>
      <c r="C888" t="str">
        <f>[1]!جدول1[[#This Row],[گروه محصول]]</f>
        <v>شکلات شیرین عسل</v>
      </c>
      <c r="D888" t="str">
        <f>[1]!جدول1[[#This Row],[فروشگاه]]</f>
        <v>آریا پخش فردوس قنبریان</v>
      </c>
      <c r="E888" s="1">
        <v>108757</v>
      </c>
      <c r="F888">
        <f>[1]!جدول1[[#This Row],[تعداد فروش]]</f>
        <v>792</v>
      </c>
      <c r="G888">
        <f>[1]!جدول1[[#This Row],[قیمت خرید ]]</f>
        <v>95400</v>
      </c>
      <c r="H888" t="str">
        <f>[1]!جدول1[[#This Row],[واحد شمارش]]</f>
        <v>کارتن</v>
      </c>
      <c r="I888">
        <f>[1]!جدول1[[#This Row],[تعداد در بسته ]]</f>
        <v>72</v>
      </c>
      <c r="J888" t="str">
        <f>[1]!جدول1[[#This Row],[واحد شمارش بسته ]]</f>
        <v>بسته</v>
      </c>
      <c r="K888" s="1">
        <v>7830510</v>
      </c>
      <c r="L888">
        <f>[1]!جدول1[[#This Row],[درصد تخفیف]]</f>
        <v>0</v>
      </c>
      <c r="M888">
        <f>[1]!جدول1[[#This Row],[تعداد موجودی کالا]]</f>
        <v>1055</v>
      </c>
      <c r="N888" t="str">
        <f>[1]!جدول1[[#This Row],[توضیحات محصول]]</f>
        <v>قیمت مصرف کننده  130,000 ریال می با شد که سود خرید شما از این محصول مبلغ 21,243 معادل %20 می باشد</v>
      </c>
    </row>
    <row r="889" spans="1:14" x14ac:dyDescent="0.25">
      <c r="A889" t="str">
        <f>[1]!جدول1[[#This Row],[نام محصول]]</f>
        <v>دراژه شکلاتی با مغز اسنک لیوانی20ف#</v>
      </c>
      <c r="B889" t="str">
        <f>[1]!جدول1[[#This Row],[کد اختصاصی کالا (بارکد)]]</f>
        <v>10971</v>
      </c>
      <c r="C889" t="str">
        <f>[1]!جدول1[[#This Row],[گروه محصول]]</f>
        <v>شکلات شیرین عسل</v>
      </c>
      <c r="D889" t="str">
        <f>[1]!جدول1[[#This Row],[فروشگاه]]</f>
        <v>آریا پخش فردوس قنبریان</v>
      </c>
      <c r="E889" s="1">
        <v>166761</v>
      </c>
      <c r="F889">
        <f>[1]!جدول1[[#This Row],[تعداد فروش]]</f>
        <v>372</v>
      </c>
      <c r="G889">
        <f>[1]!جدول1[[#This Row],[قیمت خرید ]]</f>
        <v>146280</v>
      </c>
      <c r="H889" t="str">
        <f>[1]!جدول1[[#This Row],[واحد شمارش]]</f>
        <v>کارتن</v>
      </c>
      <c r="I889">
        <f>[1]!جدول1[[#This Row],[تعداد در بسته ]]</f>
        <v>24</v>
      </c>
      <c r="J889" t="str">
        <f>[1]!جدول1[[#This Row],[واحد شمارش بسته ]]</f>
        <v>عدد</v>
      </c>
      <c r="K889" s="1">
        <v>4002256</v>
      </c>
      <c r="L889">
        <f>[1]!جدول1[[#This Row],[درصد تخفیف]]</f>
        <v>0</v>
      </c>
      <c r="M889">
        <f>[1]!جدول1[[#This Row],[تعداد موجودی کالا]]</f>
        <v>216</v>
      </c>
      <c r="N889" t="str">
        <f>[1]!جدول1[[#This Row],[توضیحات محصول]]</f>
        <v>قیمت مصرف کننده  200,000 ریال می با شد که سود خرید شما از این محصول مبلغ 33,239 معادل %20 می باشد</v>
      </c>
    </row>
    <row r="890" spans="1:14" x14ac:dyDescent="0.25">
      <c r="A890" t="str">
        <f>[1]!جدول1[[#This Row],[نام محصول]]</f>
        <v>تافی روکشدار کره ای بامغز فندوق گلدن نانی400گرم40000ف</v>
      </c>
      <c r="B890" t="str">
        <f>[1]!جدول1[[#This Row],[کد اختصاصی کالا (بارکد)]]</f>
        <v>10972</v>
      </c>
      <c r="C890" t="str">
        <f>[1]!جدول1[[#This Row],[گروه محصول]]</f>
        <v>تافی شیرین عسل</v>
      </c>
      <c r="D890" t="str">
        <f>[1]!جدول1[[#This Row],[فروشگاه]]</f>
        <v>آریا پخش فردوس قنبریان</v>
      </c>
      <c r="E890" s="1">
        <v>350982</v>
      </c>
      <c r="F890">
        <f>[1]!جدول1[[#This Row],[تعداد فروش]]</f>
        <v>0</v>
      </c>
      <c r="G890">
        <f>[1]!جدول1[[#This Row],[قیمت خرید ]]</f>
        <v>296800</v>
      </c>
      <c r="H890" t="str">
        <f>[1]!جدول1[[#This Row],[واحد شمارش]]</f>
        <v>کارتن</v>
      </c>
      <c r="I890">
        <f>[1]!جدول1[[#This Row],[تعداد در بسته ]]</f>
        <v>12</v>
      </c>
      <c r="J890" t="str">
        <f>[1]!جدول1[[#This Row],[واحد شمارش بسته ]]</f>
        <v>بسته</v>
      </c>
      <c r="K890" s="1">
        <v>4211778</v>
      </c>
      <c r="L890">
        <f>[1]!جدول1[[#This Row],[درصد تخفیف]]</f>
        <v>0</v>
      </c>
      <c r="M890">
        <f>[1]!جدول1[[#This Row],[تعداد موجودی کالا]]</f>
        <v>0</v>
      </c>
      <c r="N890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891" spans="1:14" x14ac:dyDescent="0.25">
      <c r="A891" t="str">
        <f>[1]!جدول1[[#This Row],[نام محصول]]</f>
        <v>تخمه کانادایی سبز#</v>
      </c>
      <c r="B891" t="str">
        <f>[1]!جدول1[[#This Row],[کد اختصاصی کالا (بارکد)]]</f>
        <v>10973</v>
      </c>
      <c r="C891" t="str">
        <f>[1]!جدول1[[#This Row],[گروه محصول]]</f>
        <v>آجیل فله</v>
      </c>
      <c r="D891" t="str">
        <f>[1]!جدول1[[#This Row],[فروشگاه]]</f>
        <v>سن ایچ پخش شرکا</v>
      </c>
      <c r="E891" s="1">
        <v>1552500</v>
      </c>
      <c r="F891">
        <f>[1]!جدول1[[#This Row],[تعداد فروش]]</f>
        <v>0</v>
      </c>
      <c r="G891">
        <f>[1]!جدول1[[#This Row],[قیمت خرید ]]</f>
        <v>1350000</v>
      </c>
      <c r="H891" t="str">
        <f>[1]!جدول1[[#This Row],[واحد شمارش]]</f>
        <v>بسته</v>
      </c>
      <c r="I891">
        <f>[1]!جدول1[[#This Row],[تعداد در بسته ]]</f>
        <v>5</v>
      </c>
      <c r="J891" t="str">
        <f>[1]!جدول1[[#This Row],[واحد شمارش بسته ]]</f>
        <v>کیلو</v>
      </c>
      <c r="K891" s="1">
        <v>7762500</v>
      </c>
      <c r="L891">
        <f>[1]!جدول1[[#This Row],[درصد تخفیف]]</f>
        <v>0</v>
      </c>
      <c r="M891">
        <f>[1]!جدول1[[#This Row],[تعداد موجودی کالا]]</f>
        <v>0</v>
      </c>
      <c r="N891">
        <f>[1]!جدول1[[#This Row],[توضیحات محصول]]</f>
        <v>0</v>
      </c>
    </row>
    <row r="892" spans="1:14" x14ac:dyDescent="0.25">
      <c r="A892" t="str">
        <f>[1]!جدول1[[#This Row],[نام محصول]]</f>
        <v>پاستیل میوه ای اشکال ظرفی40000</v>
      </c>
      <c r="B892" t="str">
        <f>[1]!جدول1[[#This Row],[کد اختصاصی کالا (بارکد)]]</f>
        <v>10974</v>
      </c>
      <c r="C892" t="str">
        <f>[1]!جدول1[[#This Row],[گروه محصول]]</f>
        <v>پاستیل شیرین عسل</v>
      </c>
      <c r="D892" t="str">
        <f>[1]!جدول1[[#This Row],[فروشگاه]]</f>
        <v>آریا پخش فردوس قنبریان</v>
      </c>
      <c r="E892" s="1">
        <v>350982</v>
      </c>
      <c r="F892">
        <f>[1]!جدول1[[#This Row],[تعداد فروش]]</f>
        <v>0</v>
      </c>
      <c r="G892">
        <f>[1]!جدول1[[#This Row],[قیمت خرید ]]</f>
        <v>296800</v>
      </c>
      <c r="H892" t="str">
        <f>[1]!جدول1[[#This Row],[واحد شمارش]]</f>
        <v>کارتن</v>
      </c>
      <c r="I892">
        <f>[1]!جدول1[[#This Row],[تعداد در بسته ]]</f>
        <v>12</v>
      </c>
      <c r="J892" t="str">
        <f>[1]!جدول1[[#This Row],[واحد شمارش بسته ]]</f>
        <v>عدد</v>
      </c>
      <c r="K892" s="1">
        <v>4211778</v>
      </c>
      <c r="L892">
        <f>[1]!جدول1[[#This Row],[درصد تخفیف]]</f>
        <v>0</v>
      </c>
      <c r="M892">
        <f>[1]!جدول1[[#This Row],[تعداد موجودی کالا]]</f>
        <v>0</v>
      </c>
      <c r="N892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893" spans="1:14" x14ac:dyDescent="0.25">
      <c r="A893" t="str">
        <f>[1]!جدول1[[#This Row],[نام محصول]]</f>
        <v xml:space="preserve">* اسموتی 300cc ( موز انبه پشن فروت ) 30ف </v>
      </c>
      <c r="B893" t="str">
        <f>[1]!جدول1[[#This Row],[کد اختصاصی کالا (بارکد)]]</f>
        <v>10975</v>
      </c>
      <c r="C893" t="str">
        <f>[1]!جدول1[[#This Row],[گروه محصول]]</f>
        <v>سن ایچ پت</v>
      </c>
      <c r="D893" t="str">
        <f>[1]!جدول1[[#This Row],[فروشگاه]]</f>
        <v>سن ایچ پخش شرکا</v>
      </c>
      <c r="E893" s="1">
        <v>254181</v>
      </c>
      <c r="F893">
        <f>[1]!جدول1[[#This Row],[تعداد فروش]]</f>
        <v>37</v>
      </c>
      <c r="G893">
        <f>[1]!جدول1[[#This Row],[قیمت خرید ]]</f>
        <v>265605</v>
      </c>
      <c r="H893" t="str">
        <f>[1]!جدول1[[#This Row],[واحد شمارش]]</f>
        <v>شل</v>
      </c>
      <c r="I893">
        <f>[1]!جدول1[[#This Row],[تعداد در بسته ]]</f>
        <v>12</v>
      </c>
      <c r="J893" t="str">
        <f>[1]!جدول1[[#This Row],[واحد شمارش بسته ]]</f>
        <v>بطری</v>
      </c>
      <c r="K893" s="1">
        <v>3050173</v>
      </c>
      <c r="L893">
        <f>[1]!جدول1[[#This Row],[درصد تخفیف]]</f>
        <v>0</v>
      </c>
      <c r="M893">
        <f>[1]!جدول1[[#This Row],[تعداد موجودی کالا]]</f>
        <v>247</v>
      </c>
      <c r="N893" t="str">
        <f>[1]!جدول1[[#This Row],[توضیحات محصول]]</f>
        <v>قیمت مصرف کننده  300,000 ریال می با شد که سود خرید شما از این محصول مبلغ 45,819 معادل %18 می باشد</v>
      </c>
    </row>
    <row r="894" spans="1:14" x14ac:dyDescent="0.25">
      <c r="A894" t="str">
        <f>[1]!جدول1[[#This Row],[نام محصول]]</f>
        <v>خیارشور ممتازسانگل700گرمی</v>
      </c>
      <c r="B894" t="str">
        <f>[1]!جدول1[[#This Row],[کد اختصاصی کالا (بارکد)]]</f>
        <v>10976</v>
      </c>
      <c r="C894" t="str">
        <f>[1]!جدول1[[#This Row],[گروه محصول]]</f>
        <v>متفرقه سن ایچ</v>
      </c>
      <c r="D894" t="str">
        <f>[1]!جدول1[[#This Row],[فروشگاه]]</f>
        <v>سن ایچ پخش شرکا</v>
      </c>
      <c r="E894" s="1">
        <v>467408</v>
      </c>
      <c r="F894">
        <f>[1]!جدول1[[#This Row],[تعداد فروش]]</f>
        <v>0</v>
      </c>
      <c r="G894">
        <f>[1]!جدول1[[#This Row],[قیمت خرید ]]</f>
        <v>424916</v>
      </c>
      <c r="H894" t="str">
        <f>[1]!جدول1[[#This Row],[واحد شمارش]]</f>
        <v>شل</v>
      </c>
      <c r="I894">
        <f>[1]!جدول1[[#This Row],[تعداد در بسته ]]</f>
        <v>12</v>
      </c>
      <c r="J894" t="str">
        <f>[1]!جدول1[[#This Row],[واحد شمارش بسته ]]</f>
        <v>عدد</v>
      </c>
      <c r="K894" s="1">
        <v>5608891</v>
      </c>
      <c r="L894">
        <f>[1]!جدول1[[#This Row],[درصد تخفیف]]</f>
        <v>0</v>
      </c>
      <c r="M894">
        <f>[1]!جدول1[[#This Row],[تعداد موجودی کالا]]</f>
        <v>0</v>
      </c>
      <c r="N894">
        <f>[1]!جدول1[[#This Row],[توضیحات محصول]]</f>
        <v>0</v>
      </c>
    </row>
    <row r="895" spans="1:14" x14ac:dyDescent="0.25">
      <c r="A895" t="str">
        <f>[1]!جدول1[[#This Row],[نام محصول]]</f>
        <v>کنسرو لوبیا چیتی باقارچ سان گل</v>
      </c>
      <c r="B895" t="str">
        <f>[1]!جدول1[[#This Row],[کد اختصاصی کالا (بارکد)]]</f>
        <v>10977</v>
      </c>
      <c r="C895" t="str">
        <f>[1]!جدول1[[#This Row],[گروه محصول]]</f>
        <v>متفرقه سن ایچ</v>
      </c>
      <c r="D895" t="str">
        <f>[1]!جدول1[[#This Row],[فروشگاه]]</f>
        <v>سن ایچ پخش شرکا</v>
      </c>
      <c r="E895" s="1">
        <v>362948</v>
      </c>
      <c r="F895">
        <f>[1]!جدول1[[#This Row],[تعداد فروش]]</f>
        <v>0</v>
      </c>
      <c r="G895">
        <f>[1]!جدول1[[#This Row],[قیمت خرید ]]</f>
        <v>329953</v>
      </c>
      <c r="H895" t="str">
        <f>[1]!جدول1[[#This Row],[واحد شمارش]]</f>
        <v>شل</v>
      </c>
      <c r="I895">
        <f>[1]!جدول1[[#This Row],[تعداد در بسته ]]</f>
        <v>12</v>
      </c>
      <c r="J895" t="str">
        <f>[1]!جدول1[[#This Row],[واحد شمارش بسته ]]</f>
        <v>عدد</v>
      </c>
      <c r="K895" s="1">
        <v>4355380</v>
      </c>
      <c r="L895">
        <f>[1]!جدول1[[#This Row],[درصد تخفیف]]</f>
        <v>0</v>
      </c>
      <c r="M895">
        <f>[1]!جدول1[[#This Row],[تعداد موجودی کالا]]</f>
        <v>24</v>
      </c>
      <c r="N895" t="str">
        <f>[1]!جدول1[[#This Row],[توضیحات محصول]]</f>
        <v>قیمت مصرف کننده  400,000 ریال می با شد که سود خرید شما از این محصول مبلغ 37,052 معادل %10 می باشد</v>
      </c>
    </row>
    <row r="896" spans="1:14" x14ac:dyDescent="0.25">
      <c r="A896" t="str">
        <f>[1]!جدول1[[#This Row],[نام محصول]]</f>
        <v>کنسرولوبیا چیتی سان گل</v>
      </c>
      <c r="B896" t="str">
        <f>[1]!جدول1[[#This Row],[کد اختصاصی کالا (بارکد)]]</f>
        <v>10978</v>
      </c>
      <c r="C896" t="str">
        <f>[1]!جدول1[[#This Row],[گروه محصول]]</f>
        <v>متفرقه سن ایچ</v>
      </c>
      <c r="D896" t="str">
        <f>[1]!جدول1[[#This Row],[فروشگاه]]</f>
        <v>سن ایچ پخش شرکا</v>
      </c>
      <c r="E896" s="1">
        <v>327539</v>
      </c>
      <c r="F896">
        <f>[1]!جدول1[[#This Row],[تعداد فروش]]</f>
        <v>16</v>
      </c>
      <c r="G896">
        <f>[1]!جدول1[[#This Row],[قیمت خرید ]]</f>
        <v>297763</v>
      </c>
      <c r="H896" t="str">
        <f>[1]!جدول1[[#This Row],[واحد شمارش]]</f>
        <v>شل</v>
      </c>
      <c r="I896">
        <f>[1]!جدول1[[#This Row],[تعداد در بسته ]]</f>
        <v>12</v>
      </c>
      <c r="J896" t="str">
        <f>[1]!جدول1[[#This Row],[واحد شمارش بسته ]]</f>
        <v>عدد</v>
      </c>
      <c r="K896" s="1">
        <v>3930472</v>
      </c>
      <c r="L896">
        <f>[1]!جدول1[[#This Row],[درصد تخفیف]]</f>
        <v>0</v>
      </c>
      <c r="M896">
        <f>[1]!جدول1[[#This Row],[تعداد موجودی کالا]]</f>
        <v>18</v>
      </c>
      <c r="N896">
        <f>[1]!جدول1[[#This Row],[توضیحات محصول]]</f>
        <v>0</v>
      </c>
    </row>
    <row r="897" spans="1:14" x14ac:dyDescent="0.25">
      <c r="A897" t="str">
        <f>[1]!جدول1[[#This Row],[نام محصول]]</f>
        <v xml:space="preserve">انرژی زا ویتامین سی فلاویو 24ع </v>
      </c>
      <c r="B897" t="str">
        <f>[1]!جدول1[[#This Row],[کد اختصاصی کالا (بارکد)]]</f>
        <v>10979</v>
      </c>
      <c r="C897" t="str">
        <f>[1]!جدول1[[#This Row],[گروه محصول]]</f>
        <v>انرژی زا</v>
      </c>
      <c r="D897" t="str">
        <f>[1]!جدول1[[#This Row],[فروشگاه]]</f>
        <v>سن ایچ پخش شرکا</v>
      </c>
      <c r="E897" s="1">
        <v>193533</v>
      </c>
      <c r="F897">
        <f>[1]!جدول1[[#This Row],[تعداد فروش]]</f>
        <v>384</v>
      </c>
      <c r="G897">
        <f>[1]!جدول1[[#This Row],[قیمت خرید ]]</f>
        <v>196281</v>
      </c>
      <c r="H897" t="str">
        <f>[1]!جدول1[[#This Row],[واحد شمارش]]</f>
        <v>کارتن</v>
      </c>
      <c r="I897">
        <f>[1]!جدول1[[#This Row],[تعداد در بسته ]]</f>
        <v>24</v>
      </c>
      <c r="J897" t="str">
        <f>[1]!جدول1[[#This Row],[واحد شمارش بسته ]]</f>
        <v>عدد</v>
      </c>
      <c r="K897" s="1">
        <v>4644794</v>
      </c>
      <c r="L897">
        <f>[1]!جدول1[[#This Row],[درصد تخفیف]]</f>
        <v>0</v>
      </c>
      <c r="M897">
        <f>[1]!جدول1[[#This Row],[تعداد موجودی کالا]]</f>
        <v>1920</v>
      </c>
      <c r="N897" t="str">
        <f>[1]!جدول1[[#This Row],[توضیحات محصول]]</f>
        <v>قیمت مصرف کننده  240,000 ریال می با شد که سود خرید شما از این محصول مبلغ 46,467 معادل %24 می باشد</v>
      </c>
    </row>
    <row r="898" spans="1:14" x14ac:dyDescent="0.25">
      <c r="A898" t="str">
        <f>[1]!جدول1[[#This Row],[نام محصول]]</f>
        <v>* پاستیل شیبا 65 ( اویز ) 22ف#</v>
      </c>
      <c r="B898" t="str">
        <f>[1]!جدول1[[#This Row],[کد اختصاصی کالا (بارکد)]]</f>
        <v>10980</v>
      </c>
      <c r="C898" t="str">
        <f>[1]!جدول1[[#This Row],[گروه محصول]]</f>
        <v>پاستیل شیبا</v>
      </c>
      <c r="D898" t="str">
        <f>[1]!جدول1[[#This Row],[فروشگاه]]</f>
        <v>سن ایچ پخش شرکا</v>
      </c>
      <c r="E898" s="1">
        <v>169435</v>
      </c>
      <c r="F898">
        <f>[1]!جدول1[[#This Row],[تعداد فروش]]</f>
        <v>264</v>
      </c>
      <c r="G898">
        <f>[1]!جدول1[[#This Row],[قیمت خرید ]]</f>
        <v>177048</v>
      </c>
      <c r="H898" t="str">
        <f>[1]!جدول1[[#This Row],[واحد شمارش]]</f>
        <v>بسته</v>
      </c>
      <c r="I898">
        <f>[1]!جدول1[[#This Row],[تعداد در بسته ]]</f>
        <v>12</v>
      </c>
      <c r="J898" t="str">
        <f>[1]!جدول1[[#This Row],[واحد شمارش بسته ]]</f>
        <v>استند</v>
      </c>
      <c r="K898" s="1">
        <v>2033219</v>
      </c>
      <c r="L898">
        <f>[1]!جدول1[[#This Row],[درصد تخفیف]]</f>
        <v>0</v>
      </c>
      <c r="M898">
        <f>[1]!جدول1[[#This Row],[تعداد موجودی کالا]]</f>
        <v>1162</v>
      </c>
      <c r="N898" t="str">
        <f>[1]!جدول1[[#This Row],[توضیحات محصول]]</f>
        <v>قیمت مصرف کننده  220,000 ریال می با شد که سود خرید شما از این محصول مبلغ 50,565 معادل %30 می باشد</v>
      </c>
    </row>
    <row r="899" spans="1:14" x14ac:dyDescent="0.25">
      <c r="A899" t="str">
        <f>[1]!جدول1[[#This Row],[نام محصول]]</f>
        <v>پاستیل شیبا 700گرم سطلی ( قلب ) 97ف</v>
      </c>
      <c r="B899" t="str">
        <f>[1]!جدول1[[#This Row],[کد اختصاصی کالا (بارکد)]]</f>
        <v>10981</v>
      </c>
      <c r="C899" t="str">
        <f>[1]!جدول1[[#This Row],[گروه محصول]]</f>
        <v>پاستیل شیبا</v>
      </c>
      <c r="D899" t="str">
        <f>[1]!جدول1[[#This Row],[فروشگاه]]</f>
        <v>سن ایچ پخش شرکا</v>
      </c>
      <c r="E899" s="1">
        <v>837216</v>
      </c>
      <c r="F899">
        <f>[1]!جدول1[[#This Row],[تعداد فروش]]</f>
        <v>0</v>
      </c>
      <c r="G899">
        <f>[1]!جدول1[[#This Row],[قیمت خرید ]]</f>
        <v>784645</v>
      </c>
      <c r="H899" t="str">
        <f>[1]!جدول1[[#This Row],[واحد شمارش]]</f>
        <v>بسته</v>
      </c>
      <c r="I899">
        <f>[1]!جدول1[[#This Row],[تعداد در بسته ]]</f>
        <v>1</v>
      </c>
      <c r="J899" t="str">
        <f>[1]!جدول1[[#This Row],[واحد شمارش بسته ]]</f>
        <v>عدد</v>
      </c>
      <c r="K899" s="1">
        <v>837216</v>
      </c>
      <c r="L899">
        <f>[1]!جدول1[[#This Row],[درصد تخفیف]]</f>
        <v>0</v>
      </c>
      <c r="M899">
        <f>[1]!جدول1[[#This Row],[تعداد موجودی کالا]]</f>
        <v>0</v>
      </c>
      <c r="N899" t="str">
        <f>[1]!جدول1[[#This Row],[توضیحات محصول]]</f>
        <v>قیمت مصرف کننده  970,000 ریال می با شد که سود خرید شما از این محصول مبلغ 132,784 معادل %16 می باشد</v>
      </c>
    </row>
    <row r="900" spans="1:14" x14ac:dyDescent="0.25">
      <c r="A900" t="str">
        <f>[1]!جدول1[[#This Row],[نام محصول]]</f>
        <v>پاستیل شیبا 700گرم سطلی ( الفبا ) 97ف</v>
      </c>
      <c r="B900" t="str">
        <f>[1]!جدول1[[#This Row],[کد اختصاصی کالا (بارکد)]]</f>
        <v>10982</v>
      </c>
      <c r="C900" t="str">
        <f>[1]!جدول1[[#This Row],[گروه محصول]]</f>
        <v>پاستیل شیبا</v>
      </c>
      <c r="D900" t="str">
        <f>[1]!جدول1[[#This Row],[فروشگاه]]</f>
        <v>سن ایچ پخش شرکا</v>
      </c>
      <c r="E900" s="1">
        <v>837216</v>
      </c>
      <c r="F900">
        <f>[1]!جدول1[[#This Row],[تعداد فروش]]</f>
        <v>0</v>
      </c>
      <c r="G900">
        <f>[1]!جدول1[[#This Row],[قیمت خرید ]]</f>
        <v>784645</v>
      </c>
      <c r="H900" t="str">
        <f>[1]!جدول1[[#This Row],[واحد شمارش]]</f>
        <v>بسته</v>
      </c>
      <c r="I900">
        <f>[1]!جدول1[[#This Row],[تعداد در بسته ]]</f>
        <v>1</v>
      </c>
      <c r="J900" t="str">
        <f>[1]!جدول1[[#This Row],[واحد شمارش بسته ]]</f>
        <v>عدد</v>
      </c>
      <c r="K900" s="1">
        <v>837216</v>
      </c>
      <c r="L900">
        <f>[1]!جدول1[[#This Row],[درصد تخفیف]]</f>
        <v>0</v>
      </c>
      <c r="M900">
        <f>[1]!جدول1[[#This Row],[تعداد موجودی کالا]]</f>
        <v>0</v>
      </c>
      <c r="N900" t="str">
        <f>[1]!جدول1[[#This Row],[توضیحات محصول]]</f>
        <v>قیمت مصرف کننده  970,000 ریال می با شد که سود خرید شما از این محصول مبلغ 132,784 معادل %16 می باشد</v>
      </c>
    </row>
    <row r="901" spans="1:14" x14ac:dyDescent="0.25">
      <c r="A901" t="str">
        <f>[1]!جدول1[[#This Row],[نام محصول]]</f>
        <v>پاستیل شیبا 700گرم سطلی ( مار ) 97ف</v>
      </c>
      <c r="B901" t="str">
        <f>[1]!جدول1[[#This Row],[کد اختصاصی کالا (بارکد)]]</f>
        <v>10983</v>
      </c>
      <c r="C901" t="str">
        <f>[1]!جدول1[[#This Row],[گروه محصول]]</f>
        <v>پاستیل شیبا</v>
      </c>
      <c r="D901" t="str">
        <f>[1]!جدول1[[#This Row],[فروشگاه]]</f>
        <v>سن ایچ پخش شرکا</v>
      </c>
      <c r="E901" s="1">
        <v>837216</v>
      </c>
      <c r="F901">
        <f>[1]!جدول1[[#This Row],[تعداد فروش]]</f>
        <v>0</v>
      </c>
      <c r="G901">
        <f>[1]!جدول1[[#This Row],[قیمت خرید ]]</f>
        <v>784645</v>
      </c>
      <c r="H901" t="str">
        <f>[1]!جدول1[[#This Row],[واحد شمارش]]</f>
        <v>بسته</v>
      </c>
      <c r="I901">
        <f>[1]!جدول1[[#This Row],[تعداد در بسته ]]</f>
        <v>1</v>
      </c>
      <c r="J901" t="str">
        <f>[1]!جدول1[[#This Row],[واحد شمارش بسته ]]</f>
        <v>عدد</v>
      </c>
      <c r="K901" s="1">
        <v>837216</v>
      </c>
      <c r="L901">
        <f>[1]!جدول1[[#This Row],[درصد تخفیف]]</f>
        <v>0</v>
      </c>
      <c r="M901">
        <f>[1]!جدول1[[#This Row],[تعداد موجودی کالا]]</f>
        <v>0</v>
      </c>
      <c r="N901" t="str">
        <f>[1]!جدول1[[#This Row],[توضیحات محصول]]</f>
        <v>قیمت مصرف کننده  970,000 ریال می با شد که سود خرید شما از این محصول مبلغ 132,784 معادل %16 می باشد</v>
      </c>
    </row>
    <row r="902" spans="1:14" x14ac:dyDescent="0.25">
      <c r="A902" t="str">
        <f>[1]!جدول1[[#This Row],[نام محصول]]</f>
        <v>کیک شکلاتی70گرم دوقلو8ف tea cake</v>
      </c>
      <c r="B902" t="str">
        <f>[1]!جدول1[[#This Row],[کد اختصاصی کالا (بارکد)]]</f>
        <v>10984</v>
      </c>
      <c r="C902" t="str">
        <f>[1]!جدول1[[#This Row],[گروه محصول]]</f>
        <v>متفرقه سن ایچ</v>
      </c>
      <c r="D902" t="str">
        <f>[1]!جدول1[[#This Row],[فروشگاه]]</f>
        <v>سن ایچ پخش شرکا</v>
      </c>
      <c r="E902" s="1">
        <v>65862</v>
      </c>
      <c r="F902">
        <f>[1]!جدول1[[#This Row],[تعداد فروش]]</f>
        <v>0</v>
      </c>
      <c r="G902">
        <f>[1]!جدول1[[#This Row],[قیمت خرید ]]</f>
        <v>64381</v>
      </c>
      <c r="H902" t="str">
        <f>[1]!جدول1[[#This Row],[واحد شمارش]]</f>
        <v>کارتن</v>
      </c>
      <c r="I902">
        <f>[1]!جدول1[[#This Row],[تعداد در بسته ]]</f>
        <v>48</v>
      </c>
      <c r="J902" t="str">
        <f>[1]!جدول1[[#This Row],[واحد شمارش بسته ]]</f>
        <v>عدد</v>
      </c>
      <c r="K902" s="1">
        <v>3161365</v>
      </c>
      <c r="L902">
        <f>[1]!جدول1[[#This Row],[درصد تخفیف]]</f>
        <v>0</v>
      </c>
      <c r="M902">
        <f>[1]!جدول1[[#This Row],[تعداد موجودی کالا]]</f>
        <v>0</v>
      </c>
      <c r="N902" t="str">
        <f>[1]!جدول1[[#This Row],[توضیحات محصول]]</f>
        <v>قیمت مصرف کننده  80,000 ریال می با شد که سود خرید شما از این محصول مبلغ 14,138 معادل %21 می باشد</v>
      </c>
    </row>
    <row r="903" spans="1:14" x14ac:dyDescent="0.25">
      <c r="A903" t="str">
        <f>[1]!جدول1[[#This Row],[نام محصول]]</f>
        <v xml:space="preserve">* تخم شربتی کیوبلند 300cc ( طالبی ) 28ف </v>
      </c>
      <c r="B903" t="str">
        <f>[1]!جدول1[[#This Row],[کد اختصاصی کالا (بارکد)]]</f>
        <v>10985</v>
      </c>
      <c r="C903" t="str">
        <f>[1]!جدول1[[#This Row],[گروه محصول]]</f>
        <v>تخم شربتی</v>
      </c>
      <c r="D903" t="str">
        <f>[1]!جدول1[[#This Row],[فروشگاه]]</f>
        <v>سن ایچ پخش شرکا</v>
      </c>
      <c r="E903" s="1">
        <v>212552</v>
      </c>
      <c r="F903">
        <f>[1]!جدول1[[#This Row],[تعداد فروش]]</f>
        <v>18</v>
      </c>
      <c r="G903">
        <f>[1]!جدول1[[#This Row],[قیمت خرید ]]</f>
        <v>227328</v>
      </c>
      <c r="H903" t="str">
        <f>[1]!جدول1[[#This Row],[واحد شمارش]]</f>
        <v>شل</v>
      </c>
      <c r="I903">
        <f>[1]!جدول1[[#This Row],[تعداد در بسته ]]</f>
        <v>12</v>
      </c>
      <c r="J903" t="str">
        <f>[1]!جدول1[[#This Row],[واحد شمارش بسته ]]</f>
        <v>عدد</v>
      </c>
      <c r="K903" s="1">
        <v>2550620</v>
      </c>
      <c r="L903">
        <f>[1]!جدول1[[#This Row],[درصد تخفیف]]</f>
        <v>0</v>
      </c>
      <c r="M903">
        <f>[1]!جدول1[[#This Row],[تعداد موجودی کالا]]</f>
        <v>6</v>
      </c>
      <c r="N903" t="str">
        <f>[1]!جدول1[[#This Row],[توضیحات محصول]]</f>
        <v>قیمت مصرف کننده  280,000 ریال می با شد که سود خرید شما از این محصول مبلغ 67,448 معادل %32 می باشد</v>
      </c>
    </row>
    <row r="904" spans="1:14" x14ac:dyDescent="0.25">
      <c r="A904" t="str">
        <f>[1]!جدول1[[#This Row],[نام محصول]]</f>
        <v>تخم شربتی کیوبلند 300cc ( بلوبری ) 28ف</v>
      </c>
      <c r="B904" t="str">
        <f>[1]!جدول1[[#This Row],[کد اختصاصی کالا (بارکد)]]</f>
        <v>10986</v>
      </c>
      <c r="C904" t="str">
        <f>[1]!جدول1[[#This Row],[گروه محصول]]</f>
        <v>تخم شربتی</v>
      </c>
      <c r="D904" t="str">
        <f>[1]!جدول1[[#This Row],[فروشگاه]]</f>
        <v>سن ایچ پخش شرکا</v>
      </c>
      <c r="E904" s="1">
        <v>185045</v>
      </c>
      <c r="F904">
        <f>[1]!جدول1[[#This Row],[تعداد فروش]]</f>
        <v>96</v>
      </c>
      <c r="G904">
        <f>[1]!جدول1[[#This Row],[قیمت خرید ]]</f>
        <v>227328</v>
      </c>
      <c r="H904" t="str">
        <f>[1]!جدول1[[#This Row],[واحد شمارش]]</f>
        <v>کارتن</v>
      </c>
      <c r="I904">
        <f>[1]!جدول1[[#This Row],[تعداد در بسته ]]</f>
        <v>12</v>
      </c>
      <c r="J904" t="str">
        <f>[1]!جدول1[[#This Row],[واحد شمارش بسته ]]</f>
        <v>عدد</v>
      </c>
      <c r="K904" s="1">
        <v>2220540</v>
      </c>
      <c r="L904">
        <f>[1]!جدول1[[#This Row],[درصد تخفیف]]</f>
        <v>0</v>
      </c>
      <c r="M904">
        <f>[1]!جدول1[[#This Row],[تعداد موجودی کالا]]</f>
        <v>24</v>
      </c>
      <c r="N904" t="str">
        <f>[1]!جدول1[[#This Row],[توضیحات محصول]]</f>
        <v>قیمت مصرف کننده  280,000 ریال می با شد که سود خرید شما از این محصول مبلغ 94,955 معادل %51 می باشد</v>
      </c>
    </row>
    <row r="905" spans="1:14" x14ac:dyDescent="0.25">
      <c r="A905" t="str">
        <f>[1]!جدول1[[#This Row],[نام محصول]]</f>
        <v>*** بیسکویت پاپل کاکائو 80گرم5000ف</v>
      </c>
      <c r="B905" t="str">
        <f>[1]!جدول1[[#This Row],[کد اختصاصی کالا (بارکد)]]</f>
        <v>10987</v>
      </c>
      <c r="C905" t="str">
        <f>[1]!جدول1[[#This Row],[گروه محصول]]</f>
        <v>بیسکویت شیرین عسل</v>
      </c>
      <c r="D905" t="str">
        <f>[1]!جدول1[[#This Row],[فروشگاه]]</f>
        <v>آریا پخش فردوس قنبریان</v>
      </c>
      <c r="E905" s="1">
        <v>43901</v>
      </c>
      <c r="F905">
        <f>[1]!جدول1[[#This Row],[تعداد فروش]]</f>
        <v>0</v>
      </c>
      <c r="G905">
        <f>[1]!جدول1[[#This Row],[قیمت خرید ]]</f>
        <v>37312</v>
      </c>
      <c r="H905" t="str">
        <f>[1]!جدول1[[#This Row],[واحد شمارش]]</f>
        <v>کارتن</v>
      </c>
      <c r="I905">
        <f>[1]!جدول1[[#This Row],[تعداد در بسته ]]</f>
        <v>40</v>
      </c>
      <c r="J905" t="str">
        <f>[1]!جدول1[[#This Row],[واحد شمارش بسته ]]</f>
        <v>عدد</v>
      </c>
      <c r="K905" s="1">
        <v>1756058</v>
      </c>
      <c r="L905">
        <f>[1]!جدول1[[#This Row],[درصد تخفیف]]</f>
        <v>0</v>
      </c>
      <c r="M905">
        <f>[1]!جدول1[[#This Row],[تعداد موجودی کالا]]</f>
        <v>182</v>
      </c>
      <c r="N905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906" spans="1:14" x14ac:dyDescent="0.25">
      <c r="A906" t="str">
        <f>[1]!جدول1[[#This Row],[نام محصول]]</f>
        <v>بیسکویت کرمدارتوت فرنگی48ع3000ف</v>
      </c>
      <c r="B906" t="str">
        <f>[1]!جدول1[[#This Row],[کد اختصاصی کالا (بارکد)]]</f>
        <v>10988</v>
      </c>
      <c r="C906" t="str">
        <f>[1]!جدول1[[#This Row],[گروه محصول]]</f>
        <v>بیسکویت شیرین عسل</v>
      </c>
      <c r="D906" t="str">
        <f>[1]!جدول1[[#This Row],[فروشگاه]]</f>
        <v>آریا پخش فردوس قنبریان</v>
      </c>
      <c r="E906" s="1">
        <v>26318</v>
      </c>
      <c r="F906">
        <f>[1]!جدول1[[#This Row],[تعداد فروش]]</f>
        <v>0</v>
      </c>
      <c r="G906">
        <f>[1]!جدول1[[#This Row],[قیمت خرید ]]</f>
        <v>22260</v>
      </c>
      <c r="H906" t="str">
        <f>[1]!جدول1[[#This Row],[واحد شمارش]]</f>
        <v>کارتن</v>
      </c>
      <c r="I906">
        <f>[1]!جدول1[[#This Row],[تعداد در بسته ]]</f>
        <v>48</v>
      </c>
      <c r="J906" t="str">
        <f>[1]!جدول1[[#This Row],[واحد شمارش بسته ]]</f>
        <v>عدد</v>
      </c>
      <c r="K906" s="1">
        <v>1263277</v>
      </c>
      <c r="L906">
        <f>[1]!جدول1[[#This Row],[درصد تخفیف]]</f>
        <v>0</v>
      </c>
      <c r="M906">
        <f>[1]!جدول1[[#This Row],[تعداد موجودی کالا]]</f>
        <v>0</v>
      </c>
      <c r="N906" t="str">
        <f>[1]!جدول1[[#This Row],[توضیحات محصول]]</f>
        <v>قیمت مصرف کننده  30,000 ریال می با شد که سود خرید شما از این محصول مبلغ 3,682 معادل %14 می باشد</v>
      </c>
    </row>
    <row r="907" spans="1:14" x14ac:dyDescent="0.25">
      <c r="A907" t="str">
        <f>[1]!جدول1[[#This Row],[نام محصول]]</f>
        <v>بیسکویت کرمدار فندوق48ع4000ف</v>
      </c>
      <c r="B907" t="str">
        <f>[1]!جدول1[[#This Row],[کد اختصاصی کالا (بارکد)]]</f>
        <v>10989</v>
      </c>
      <c r="C907" t="str">
        <f>[1]!جدول1[[#This Row],[گروه محصول]]</f>
        <v>بیسکویت شیرین عسل</v>
      </c>
      <c r="D907" t="str">
        <f>[1]!جدول1[[#This Row],[فروشگاه]]</f>
        <v>آریا پخش فردوس قنبریان</v>
      </c>
      <c r="E907" s="1">
        <v>35087</v>
      </c>
      <c r="F907">
        <f>[1]!جدول1[[#This Row],[تعداد فروش]]</f>
        <v>0</v>
      </c>
      <c r="G907">
        <f>[1]!جدول1[[#This Row],[قیمت خرید ]]</f>
        <v>29680</v>
      </c>
      <c r="H907" t="str">
        <f>[1]!جدول1[[#This Row],[واحد شمارش]]</f>
        <v>کارتن</v>
      </c>
      <c r="I907">
        <f>[1]!جدول1[[#This Row],[تعداد در بسته ]]</f>
        <v>48</v>
      </c>
      <c r="J907" t="str">
        <f>[1]!جدول1[[#This Row],[واحد شمارش بسته ]]</f>
        <v>عدد</v>
      </c>
      <c r="K907" s="1">
        <v>1684193</v>
      </c>
      <c r="L907">
        <f>[1]!جدول1[[#This Row],[درصد تخفیف]]</f>
        <v>0</v>
      </c>
      <c r="M907">
        <f>[1]!جدول1[[#This Row],[تعداد موجودی کالا]]</f>
        <v>0</v>
      </c>
      <c r="N907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908" spans="1:14" x14ac:dyDescent="0.25">
      <c r="A908" t="str">
        <f>[1]!جدول1[[#This Row],[نام محصول]]</f>
        <v>ادامس بیوتی دنت لایه ای بدون قند هندوانه7000ف</v>
      </c>
      <c r="B908" t="str">
        <f>[1]!جدول1[[#This Row],[کد اختصاصی کالا (بارکد)]]</f>
        <v>10990</v>
      </c>
      <c r="C908" t="str">
        <f>[1]!جدول1[[#This Row],[گروه محصول]]</f>
        <v>آدامس شیرین عسل</v>
      </c>
      <c r="D908" t="str">
        <f>[1]!جدول1[[#This Row],[فروشگاه]]</f>
        <v>آریا پخش فردوس قنبریان</v>
      </c>
      <c r="E908" s="1">
        <v>61417</v>
      </c>
      <c r="F908">
        <f>[1]!جدول1[[#This Row],[تعداد فروش]]</f>
        <v>0</v>
      </c>
      <c r="G908">
        <f>[1]!جدول1[[#This Row],[قیمت خرید ]]</f>
        <v>51940</v>
      </c>
      <c r="H908" t="str">
        <f>[1]!جدول1[[#This Row],[واحد شمارش]]</f>
        <v>بسته</v>
      </c>
      <c r="I908">
        <f>[1]!جدول1[[#This Row],[تعداد در بسته ]]</f>
        <v>18</v>
      </c>
      <c r="J908" t="str">
        <f>[1]!جدول1[[#This Row],[واحد شمارش بسته ]]</f>
        <v>عدد</v>
      </c>
      <c r="K908" s="1">
        <v>1105499</v>
      </c>
      <c r="L908">
        <f>[1]!جدول1[[#This Row],[درصد تخفیف]]</f>
        <v>0</v>
      </c>
      <c r="M908">
        <f>[1]!جدول1[[#This Row],[تعداد موجودی کالا]]</f>
        <v>0</v>
      </c>
      <c r="N908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909" spans="1:14" x14ac:dyDescent="0.25">
      <c r="A909" t="str">
        <f>[1]!جدول1[[#This Row],[نام محصول]]</f>
        <v xml:space="preserve">اب معدنی کوچک </v>
      </c>
      <c r="B909" t="str">
        <f>[1]!جدول1[[#This Row],[کد اختصاصی کالا (بارکد)]]</f>
        <v>10991</v>
      </c>
      <c r="C909">
        <f>[1]!جدول1[[#This Row],[گروه محصول]]</f>
        <v>0</v>
      </c>
      <c r="D909">
        <f>[1]!جدول1[[#This Row],[فروشگاه]]</f>
        <v>0</v>
      </c>
      <c r="E909" s="1">
        <v>260000</v>
      </c>
      <c r="F909">
        <f>[1]!جدول1[[#This Row],[تعداد فروش]]</f>
        <v>1</v>
      </c>
      <c r="G909">
        <f>[1]!جدول1[[#This Row],[قیمت خرید ]]</f>
        <v>0</v>
      </c>
      <c r="H909" t="str">
        <f>[1]!جدول1[[#This Row],[واحد شمارش]]</f>
        <v>شل</v>
      </c>
      <c r="I909">
        <f>[1]!جدول1[[#This Row],[تعداد در بسته ]]</f>
        <v>0</v>
      </c>
      <c r="J909" t="str">
        <f>[1]!جدول1[[#This Row],[واحد شمارش بسته ]]</f>
        <v>شل</v>
      </c>
      <c r="K909" s="1">
        <v>0</v>
      </c>
      <c r="L909">
        <f>[1]!جدول1[[#This Row],[درصد تخفیف]]</f>
        <v>0</v>
      </c>
      <c r="M909">
        <f>[1]!جدول1[[#This Row],[تعداد موجودی کالا]]</f>
        <v>-1</v>
      </c>
      <c r="N909">
        <f>[1]!جدول1[[#This Row],[توضیحات محصول]]</f>
        <v>0</v>
      </c>
    </row>
    <row r="910" spans="1:14" x14ac:dyDescent="0.25">
      <c r="A910" t="str">
        <f>[1]!جدول1[[#This Row],[نام محصول]]</f>
        <v>ابنبات کارناوال مینی راپ شیرفله240000ف</v>
      </c>
      <c r="B910" t="str">
        <f>[1]!جدول1[[#This Row],[کد اختصاصی کالا (بارکد)]]</f>
        <v>10992</v>
      </c>
      <c r="C910" t="str">
        <f>[1]!جدول1[[#This Row],[گروه محصول]]</f>
        <v>آبنبات شیرین عسل</v>
      </c>
      <c r="D910" t="str">
        <f>[1]!جدول1[[#This Row],[فروشگاه]]</f>
        <v>آریا پخش فردوس قنبریان</v>
      </c>
      <c r="E910" s="1">
        <v>2105901</v>
      </c>
      <c r="F910">
        <f>[1]!جدول1[[#This Row],[تعداد فروش]]</f>
        <v>5</v>
      </c>
      <c r="G910">
        <f>[1]!جدول1[[#This Row],[قیمت خرید ]]</f>
        <v>1780800</v>
      </c>
      <c r="H910" t="str">
        <f>[1]!جدول1[[#This Row],[واحد شمارش]]</f>
        <v>کارتن</v>
      </c>
      <c r="I910">
        <f>[1]!جدول1[[#This Row],[تعداد در بسته ]]</f>
        <v>2</v>
      </c>
      <c r="J910" t="str">
        <f>[1]!جدول1[[#This Row],[واحد شمارش بسته ]]</f>
        <v>بسته</v>
      </c>
      <c r="K910" s="1">
        <v>4211802</v>
      </c>
      <c r="L910">
        <f>[1]!جدول1[[#This Row],[درصد تخفیف]]</f>
        <v>0</v>
      </c>
      <c r="M910">
        <f>[1]!جدول1[[#This Row],[تعداد موجودی کالا]]</f>
        <v>32</v>
      </c>
      <c r="N910" t="str">
        <f>[1]!جدول1[[#This Row],[توضیحات محصول]]</f>
        <v>قیمت مصرف کننده  2,400,000 ریال می با شد که سود خرید شما از این محصول مبلغ 294,099 معادل %14 می باشد</v>
      </c>
    </row>
    <row r="911" spans="1:14" x14ac:dyDescent="0.25">
      <c r="A911" t="str">
        <f>[1]!جدول1[[#This Row],[نام محصول]]</f>
        <v>ابنبات کارناوال مینی راپ شیر قهوه فله #</v>
      </c>
      <c r="B911" t="str">
        <f>[1]!جدول1[[#This Row],[کد اختصاصی کالا (بارکد)]]</f>
        <v>10993</v>
      </c>
      <c r="C911" t="str">
        <f>[1]!جدول1[[#This Row],[گروه محصول]]</f>
        <v>آبنبات شیرین عسل</v>
      </c>
      <c r="D911" t="str">
        <f>[1]!جدول1[[#This Row],[فروشگاه]]</f>
        <v>آریا پخش فردوس قنبریان</v>
      </c>
      <c r="E911" s="1">
        <v>2105211</v>
      </c>
      <c r="F911">
        <f>[1]!جدول1[[#This Row],[تعداد فروش]]</f>
        <v>0</v>
      </c>
      <c r="G911">
        <f>[1]!جدول1[[#This Row],[قیمت خرید ]]</f>
        <v>1780800</v>
      </c>
      <c r="H911" t="str">
        <f>[1]!جدول1[[#This Row],[واحد شمارش]]</f>
        <v>کارتن</v>
      </c>
      <c r="I911">
        <f>[1]!جدول1[[#This Row],[تعداد در بسته ]]</f>
        <v>2</v>
      </c>
      <c r="J911" t="str">
        <f>[1]!جدول1[[#This Row],[واحد شمارش بسته ]]</f>
        <v>بسته</v>
      </c>
      <c r="K911" s="1">
        <v>4210422</v>
      </c>
      <c r="L911">
        <f>[1]!جدول1[[#This Row],[درصد تخفیف]]</f>
        <v>0</v>
      </c>
      <c r="M911">
        <f>[1]!جدول1[[#This Row],[تعداد موجودی کالا]]</f>
        <v>1</v>
      </c>
      <c r="N911" t="str">
        <f>[1]!جدول1[[#This Row],[توضیحات محصول]]</f>
        <v>قیمت مصرف کننده  2,400,000 ریال می با شد که سود خرید شما از این محصول مبلغ 294,789 معادل %14 می باشد</v>
      </c>
    </row>
    <row r="912" spans="1:14" x14ac:dyDescent="0.25">
      <c r="A912" t="str">
        <f>[1]!جدول1[[#This Row],[نام محصول]]</f>
        <v>تافی رورو مغزدار با کرم نارگیل3000گرم# نداریم</v>
      </c>
      <c r="B912" t="str">
        <f>[1]!جدول1[[#This Row],[کد اختصاصی کالا (بارکد)]]</f>
        <v>10994</v>
      </c>
      <c r="C912" t="str">
        <f>[1]!جدول1[[#This Row],[گروه محصول]]</f>
        <v>تافی شیرین عسل</v>
      </c>
      <c r="D912" t="str">
        <f>[1]!جدول1[[#This Row],[فروشگاه]]</f>
        <v>آریا پخش فردوس قنبریان</v>
      </c>
      <c r="E912" s="1">
        <v>2400024</v>
      </c>
      <c r="F912">
        <f>[1]!جدول1[[#This Row],[تعداد فروش]]</f>
        <v>0</v>
      </c>
      <c r="G912">
        <f>[1]!جدول1[[#This Row],[قیمت خرید ]]</f>
        <v>0</v>
      </c>
      <c r="H912" t="str">
        <f>[1]!جدول1[[#This Row],[واحد شمارش]]</f>
        <v>کارتن</v>
      </c>
      <c r="I912">
        <f>[1]!جدول1[[#This Row],[تعداد در بسته ]]</f>
        <v>2</v>
      </c>
      <c r="J912" t="str">
        <f>[1]!جدول1[[#This Row],[واحد شمارش بسته ]]</f>
        <v>بسته</v>
      </c>
      <c r="K912" s="1">
        <v>4800048</v>
      </c>
      <c r="L912">
        <f>[1]!جدول1[[#This Row],[درصد تخفیف]]</f>
        <v>0</v>
      </c>
      <c r="M912">
        <f>[1]!جدول1[[#This Row],[تعداد موجودی کالا]]</f>
        <v>33</v>
      </c>
      <c r="N912" t="str">
        <f>[1]!جدول1[[#This Row],[توضیحات محصول]]</f>
        <v>قیمت مصرف کننده  2,750,000 ریال می با شد که سود خرید شما از این محصول مبلغ 349,976 معادل %15 می باشد</v>
      </c>
    </row>
    <row r="913" spans="1:14" x14ac:dyDescent="0.25">
      <c r="A913" t="str">
        <f>[1]!جدول1[[#This Row],[نام محصول]]</f>
        <v>تافی مغزدار کره ای باکرم نارگیل رورو3000گرم</v>
      </c>
      <c r="B913" t="str">
        <f>[1]!جدول1[[#This Row],[کد اختصاصی کالا (بارکد)]]</f>
        <v>10995</v>
      </c>
      <c r="C913" t="str">
        <f>[1]!جدول1[[#This Row],[گروه محصول]]</f>
        <v>تافی شیرین عسل</v>
      </c>
      <c r="D913" t="str">
        <f>[1]!جدول1[[#This Row],[فروشگاه]]</f>
        <v>آریا پخش فردوس قنبریان</v>
      </c>
      <c r="E913" s="1">
        <v>3071911</v>
      </c>
      <c r="F913">
        <f>[1]!جدول1[[#This Row],[تعداد فروش]]</f>
        <v>4</v>
      </c>
      <c r="G913">
        <f>[1]!جدول1[[#This Row],[قیمت خرید ]]</f>
        <v>2671200</v>
      </c>
      <c r="H913" t="str">
        <f>[1]!جدول1[[#This Row],[واحد شمارش]]</f>
        <v>کارتن</v>
      </c>
      <c r="I913">
        <f>[1]!جدول1[[#This Row],[تعداد در بسته ]]</f>
        <v>4</v>
      </c>
      <c r="J913" t="str">
        <f>[1]!جدول1[[#This Row],[واحد شمارش بسته ]]</f>
        <v>بسته</v>
      </c>
      <c r="K913" s="1">
        <v>12287643</v>
      </c>
      <c r="L913">
        <f>[1]!جدول1[[#This Row],[درصد تخفیف]]</f>
        <v>0</v>
      </c>
      <c r="M913">
        <f>[1]!جدول1[[#This Row],[تعداد موجودی کالا]]</f>
        <v>88</v>
      </c>
      <c r="N913" t="str">
        <f>[1]!جدول1[[#This Row],[توضیحات محصول]]</f>
        <v>قیمت مصرف کننده  3,500,000 ریال می با شد که سود خرید شما از این محصول مبلغ 428,089 معادل %14 می باشد</v>
      </c>
    </row>
    <row r="914" spans="1:14" x14ac:dyDescent="0.25">
      <c r="A914" t="str">
        <f>[1]!جدول1[[#This Row],[نام محصول]]</f>
        <v>پاستیل قلب ظرف پلاستیک300گرم40000ف</v>
      </c>
      <c r="B914" t="str">
        <f>[1]!جدول1[[#This Row],[کد اختصاصی کالا (بارکد)]]</f>
        <v>10996</v>
      </c>
      <c r="C914" t="str">
        <f>[1]!جدول1[[#This Row],[گروه محصول]]</f>
        <v>پاستیل شیرین عسل</v>
      </c>
      <c r="D914" t="str">
        <f>[1]!جدول1[[#This Row],[فروشگاه]]</f>
        <v>آریا پخش فردوس قنبریان</v>
      </c>
      <c r="E914" s="1">
        <v>350982</v>
      </c>
      <c r="F914">
        <f>[1]!جدول1[[#This Row],[تعداد فروش]]</f>
        <v>0</v>
      </c>
      <c r="G914">
        <f>[1]!جدول1[[#This Row],[قیمت خرید ]]</f>
        <v>296800</v>
      </c>
      <c r="H914" t="str">
        <f>[1]!جدول1[[#This Row],[واحد شمارش]]</f>
        <v>کارتن</v>
      </c>
      <c r="I914">
        <f>[1]!جدول1[[#This Row],[تعداد در بسته ]]</f>
        <v>12</v>
      </c>
      <c r="J914" t="str">
        <f>[1]!جدول1[[#This Row],[واحد شمارش بسته ]]</f>
        <v>عدد</v>
      </c>
      <c r="K914" s="1">
        <v>4211778</v>
      </c>
      <c r="L914">
        <f>[1]!جدول1[[#This Row],[درصد تخفیف]]</f>
        <v>0</v>
      </c>
      <c r="M914">
        <f>[1]!جدول1[[#This Row],[تعداد موجودی کالا]]</f>
        <v>0</v>
      </c>
      <c r="N914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915" spans="1:14" x14ac:dyDescent="0.25">
      <c r="A915" t="str">
        <f>[1]!جدول1[[#This Row],[نام محصول]]</f>
        <v>بیسکویت پتی پور باغ وحش کاکائو</v>
      </c>
      <c r="B915" t="str">
        <f>[1]!جدول1[[#This Row],[کد اختصاصی کالا (بارکد)]]</f>
        <v>10997</v>
      </c>
      <c r="C915" t="str">
        <f>[1]!جدول1[[#This Row],[گروه محصول]]</f>
        <v>بیسکویت شیرین عسل</v>
      </c>
      <c r="D915" t="str">
        <f>[1]!جدول1[[#This Row],[فروشگاه]]</f>
        <v>آریا پخش فردوس قنبریان</v>
      </c>
      <c r="E915" s="1">
        <v>35087</v>
      </c>
      <c r="F915">
        <f>[1]!جدول1[[#This Row],[تعداد فروش]]</f>
        <v>0</v>
      </c>
      <c r="G915">
        <f>[1]!جدول1[[#This Row],[قیمت خرید ]]</f>
        <v>29680</v>
      </c>
      <c r="H915" t="str">
        <f>[1]!جدول1[[#This Row],[واحد شمارش]]</f>
        <v>کارتن</v>
      </c>
      <c r="I915">
        <f>[1]!جدول1[[#This Row],[تعداد در بسته ]]</f>
        <v>24</v>
      </c>
      <c r="J915" t="str">
        <f>[1]!جدول1[[#This Row],[واحد شمارش بسته ]]</f>
        <v>عدد</v>
      </c>
      <c r="K915" s="1">
        <v>842096</v>
      </c>
      <c r="L915">
        <f>[1]!جدول1[[#This Row],[درصد تخفیف]]</f>
        <v>0</v>
      </c>
      <c r="M915">
        <f>[1]!جدول1[[#This Row],[تعداد موجودی کالا]]</f>
        <v>0</v>
      </c>
      <c r="N915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916" spans="1:14" x14ac:dyDescent="0.25">
      <c r="A916" t="str">
        <f>[1]!جدول1[[#This Row],[نام محصول]]</f>
        <v>* ادامس شیبا  ایسبرگ 20ع ( نعنا تند )#</v>
      </c>
      <c r="B916" t="str">
        <f>[1]!جدول1[[#This Row],[کد اختصاصی کالا (بارکد)]]</f>
        <v>10998</v>
      </c>
      <c r="C916" t="str">
        <f>[1]!جدول1[[#This Row],[گروه محصول]]</f>
        <v>آدامس شیبا</v>
      </c>
      <c r="D916" t="str">
        <f>[1]!جدول1[[#This Row],[فروشگاه]]</f>
        <v>سن ایچ پخش شرکا</v>
      </c>
      <c r="E916" s="1">
        <v>72339</v>
      </c>
      <c r="F916">
        <f>[1]!جدول1[[#This Row],[تعداد فروش]]</f>
        <v>0</v>
      </c>
      <c r="G916">
        <f>[1]!جدول1[[#This Row],[قیمت خرید ]]</f>
        <v>73070</v>
      </c>
      <c r="H916" t="str">
        <f>[1]!جدول1[[#This Row],[واحد شمارش]]</f>
        <v>بسته</v>
      </c>
      <c r="I916">
        <f>[1]!جدول1[[#This Row],[تعداد در بسته ]]</f>
        <v>20</v>
      </c>
      <c r="J916" t="str">
        <f>[1]!جدول1[[#This Row],[واحد شمارش بسته ]]</f>
        <v>عدد</v>
      </c>
      <c r="K916" s="1">
        <v>1446786</v>
      </c>
      <c r="L916">
        <f>[1]!جدول1[[#This Row],[درصد تخفیف]]</f>
        <v>0</v>
      </c>
      <c r="M916">
        <f>[1]!جدول1[[#This Row],[تعداد موجودی کالا]]</f>
        <v>240</v>
      </c>
      <c r="N916" t="str">
        <f>[1]!جدول1[[#This Row],[توضیحات محصول]]</f>
        <v>قیمت مصرف کننده  90,000 ریال می با شد که سود خرید شما از این محصول مبلغ 17,661 معادل %24 می باشد</v>
      </c>
    </row>
    <row r="917" spans="1:14" x14ac:dyDescent="0.25">
      <c r="A917" t="str">
        <f>[1]!جدول1[[#This Row],[نام محصول]]</f>
        <v>بوکشتاین ساشه قهوه فوری گلد 1.8گرمی</v>
      </c>
      <c r="B917" t="str">
        <f>[1]!جدول1[[#This Row],[کد اختصاصی کالا (بارکد)]]</f>
        <v>10999</v>
      </c>
      <c r="C917" t="str">
        <f>[1]!جدول1[[#This Row],[گروه محصول]]</f>
        <v>بوکشتاین</v>
      </c>
      <c r="D917" t="str">
        <f>[1]!جدول1[[#This Row],[فروشگاه]]</f>
        <v>سن ایچ پخش شرکا</v>
      </c>
      <c r="E917" s="1">
        <v>32437</v>
      </c>
      <c r="F917">
        <f>[1]!جدول1[[#This Row],[تعداد فروش]]</f>
        <v>0</v>
      </c>
      <c r="G917">
        <f>[1]!جدول1[[#This Row],[قیمت خرید ]]</f>
        <v>32765</v>
      </c>
      <c r="H917" t="str">
        <f>[1]!جدول1[[#This Row],[واحد شمارش]]</f>
        <v>بسته</v>
      </c>
      <c r="I917">
        <f>[1]!جدول1[[#This Row],[تعداد در بسته ]]</f>
        <v>25</v>
      </c>
      <c r="J917" t="str">
        <f>[1]!جدول1[[#This Row],[واحد شمارش بسته ]]</f>
        <v>عدد</v>
      </c>
      <c r="K917" s="1">
        <v>810934</v>
      </c>
      <c r="L917">
        <f>[1]!جدول1[[#This Row],[درصد تخفیف]]</f>
        <v>0</v>
      </c>
      <c r="M917">
        <f>[1]!جدول1[[#This Row],[تعداد موجودی کالا]]</f>
        <v>0</v>
      </c>
      <c r="N917" t="str">
        <f>[1]!جدول1[[#This Row],[توضیحات محصول]]</f>
        <v>قیمت مصرف کننده  40,000 ریال می با شد که سود خرید شما از این محصول مبلغ 7,563 معادل %23 می باشد</v>
      </c>
    </row>
    <row r="918" spans="1:14" x14ac:dyDescent="0.25">
      <c r="A918" t="str">
        <f>[1]!جدول1[[#This Row],[نام محصول]]</f>
        <v>اسنک حلقه المپیک2.5کیلو نداریم</v>
      </c>
      <c r="B918" t="str">
        <f>[1]!جدول1[[#This Row],[کد اختصاصی کالا (بارکد)]]</f>
        <v>11000</v>
      </c>
      <c r="C918" t="str">
        <f>[1]!جدول1[[#This Row],[گروه محصول]]</f>
        <v>آجیل فله</v>
      </c>
      <c r="D918" t="str">
        <f>[1]!جدول1[[#This Row],[فروشگاه]]</f>
        <v>سن ایچ پخش شرکا</v>
      </c>
      <c r="E918" s="1">
        <v>1030000</v>
      </c>
      <c r="F918">
        <f>[1]!جدول1[[#This Row],[تعداد فروش]]</f>
        <v>0</v>
      </c>
      <c r="G918">
        <f>[1]!جدول1[[#This Row],[قیمت خرید ]]</f>
        <v>1030000</v>
      </c>
      <c r="H918" t="str">
        <f>[1]!جدول1[[#This Row],[واحد شمارش]]</f>
        <v>کارتن</v>
      </c>
      <c r="I918">
        <f>[1]!جدول1[[#This Row],[تعداد در بسته ]]</f>
        <v>2.5</v>
      </c>
      <c r="J918" t="str">
        <f>[1]!جدول1[[#This Row],[واحد شمارش بسته ]]</f>
        <v>عدد</v>
      </c>
      <c r="K918" s="1">
        <v>2575000</v>
      </c>
      <c r="L918">
        <f>[1]!جدول1[[#This Row],[درصد تخفیف]]</f>
        <v>0</v>
      </c>
      <c r="M918">
        <f>[1]!جدول1[[#This Row],[تعداد موجودی کالا]]</f>
        <v>0</v>
      </c>
      <c r="N918">
        <f>[1]!جدول1[[#This Row],[توضیحات محصول]]</f>
        <v>0</v>
      </c>
    </row>
    <row r="919" spans="1:14" x14ac:dyDescent="0.25">
      <c r="A919" t="str">
        <f>[1]!جدول1[[#This Row],[نام محصول]]</f>
        <v>تخمه کدوریز ابی    نداریم</v>
      </c>
      <c r="B919" t="str">
        <f>[1]!جدول1[[#This Row],[کد اختصاصی کالا (بارکد)]]</f>
        <v>11001</v>
      </c>
      <c r="C919" t="str">
        <f>[1]!جدول1[[#This Row],[گروه محصول]]</f>
        <v>آجیل فله</v>
      </c>
      <c r="D919" t="str">
        <f>[1]!جدول1[[#This Row],[فروشگاه]]</f>
        <v>سن ایچ پخش شرکا</v>
      </c>
      <c r="E919" s="1">
        <v>1870000</v>
      </c>
      <c r="F919">
        <f>[1]!جدول1[[#This Row],[تعداد فروش]]</f>
        <v>0</v>
      </c>
      <c r="G919">
        <f>[1]!جدول1[[#This Row],[قیمت خرید ]]</f>
        <v>1750000</v>
      </c>
      <c r="H919" t="str">
        <f>[1]!جدول1[[#This Row],[واحد شمارش]]</f>
        <v>بسته</v>
      </c>
      <c r="I919">
        <f>[1]!جدول1[[#This Row],[تعداد در بسته ]]</f>
        <v>10</v>
      </c>
      <c r="J919" t="str">
        <f>[1]!جدول1[[#This Row],[واحد شمارش بسته ]]</f>
        <v>کیلو</v>
      </c>
      <c r="K919" s="1">
        <v>18700000</v>
      </c>
      <c r="L919">
        <f>[1]!جدول1[[#This Row],[درصد تخفیف]]</f>
        <v>0</v>
      </c>
      <c r="M919">
        <f>[1]!جدول1[[#This Row],[تعداد موجودی کالا]]</f>
        <v>0</v>
      </c>
      <c r="N919">
        <f>[1]!جدول1[[#This Row],[توضیحات محصول]]</f>
        <v>0</v>
      </c>
    </row>
    <row r="920" spans="1:14" x14ac:dyDescent="0.25">
      <c r="A920" t="str">
        <f>[1]!جدول1[[#This Row],[نام محصول]]</f>
        <v>پفک هندی ستاره ای5کیلویی</v>
      </c>
      <c r="B920" t="str">
        <f>[1]!جدول1[[#This Row],[کد اختصاصی کالا (بارکد)]]</f>
        <v>11002</v>
      </c>
      <c r="C920" t="str">
        <f>[1]!جدول1[[#This Row],[گروه محصول]]</f>
        <v>آجیل فله</v>
      </c>
      <c r="D920" t="str">
        <f>[1]!جدول1[[#This Row],[فروشگاه]]</f>
        <v>سن ایچ پخش شرکا</v>
      </c>
      <c r="E920" s="1">
        <v>710000</v>
      </c>
      <c r="F920">
        <f>[1]!جدول1[[#This Row],[تعداد فروش]]</f>
        <v>0</v>
      </c>
      <c r="G920">
        <f>[1]!جدول1[[#This Row],[قیمت خرید ]]</f>
        <v>560000</v>
      </c>
      <c r="H920" t="str">
        <f>[1]!جدول1[[#This Row],[واحد شمارش]]</f>
        <v>بسته</v>
      </c>
      <c r="I920">
        <f>[1]!جدول1[[#This Row],[تعداد در بسته ]]</f>
        <v>5</v>
      </c>
      <c r="J920" t="str">
        <f>[1]!جدول1[[#This Row],[واحد شمارش بسته ]]</f>
        <v>کیلو</v>
      </c>
      <c r="K920" s="1">
        <v>3550000</v>
      </c>
      <c r="L920">
        <f>[1]!جدول1[[#This Row],[درصد تخفیف]]</f>
        <v>0</v>
      </c>
      <c r="M920">
        <f>[1]!جدول1[[#This Row],[تعداد موجودی کالا]]</f>
        <v>0</v>
      </c>
      <c r="N920">
        <f>[1]!جدول1[[#This Row],[توضیحات محصول]]</f>
        <v>0</v>
      </c>
    </row>
    <row r="921" spans="1:14" x14ac:dyDescent="0.25">
      <c r="A921" t="str">
        <f>[1]!جدول1[[#This Row],[نام محصول]]</f>
        <v>دریم تبلت شیری24ع4000ف#</v>
      </c>
      <c r="B921" t="str">
        <f>[1]!جدول1[[#This Row],[کد اختصاصی کالا (بارکد)]]</f>
        <v>11003</v>
      </c>
      <c r="C921" t="str">
        <f>[1]!جدول1[[#This Row],[گروه محصول]]</f>
        <v>شکلات شیرین عسل</v>
      </c>
      <c r="D921" t="str">
        <f>[1]!جدول1[[#This Row],[فروشگاه]]</f>
        <v>آریا پخش فردوس قنبریان</v>
      </c>
      <c r="E921" s="1">
        <v>35087</v>
      </c>
      <c r="F921">
        <f>[1]!جدول1[[#This Row],[تعداد فروش]]</f>
        <v>0</v>
      </c>
      <c r="G921">
        <f>[1]!جدول1[[#This Row],[قیمت خرید ]]</f>
        <v>29680</v>
      </c>
      <c r="H921" t="str">
        <f>[1]!جدول1[[#This Row],[واحد شمارش]]</f>
        <v>بسته</v>
      </c>
      <c r="I921">
        <f>[1]!جدول1[[#This Row],[تعداد در بسته ]]</f>
        <v>24</v>
      </c>
      <c r="J921" t="str">
        <f>[1]!جدول1[[#This Row],[واحد شمارش بسته ]]</f>
        <v>عدد</v>
      </c>
      <c r="K921" s="1">
        <v>842096</v>
      </c>
      <c r="L921">
        <f>[1]!جدول1[[#This Row],[درصد تخفیف]]</f>
        <v>0</v>
      </c>
      <c r="M921">
        <f>[1]!جدول1[[#This Row],[تعداد موجودی کالا]]</f>
        <v>0</v>
      </c>
      <c r="N921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922" spans="1:14" x14ac:dyDescent="0.25">
      <c r="A922" t="str">
        <f>[1]!جدول1[[#This Row],[نام محصول]]</f>
        <v>** بیسکویت کرمدار قلب  لیوانی کاکائو10000ف</v>
      </c>
      <c r="B922" t="str">
        <f>[1]!جدول1[[#This Row],[کد اختصاصی کالا (بارکد)]]</f>
        <v>11004</v>
      </c>
      <c r="C922" t="str">
        <f>[1]!جدول1[[#This Row],[گروه محصول]]</f>
        <v>بیسکویت شیرین عسل</v>
      </c>
      <c r="D922" t="str">
        <f>[1]!جدول1[[#This Row],[فروشگاه]]</f>
        <v>آریا پخش فردوس قنبریان</v>
      </c>
      <c r="E922" s="1">
        <v>87746</v>
      </c>
      <c r="F922">
        <f>[1]!جدول1[[#This Row],[تعداد فروش]]</f>
        <v>0</v>
      </c>
      <c r="G922">
        <f>[1]!جدول1[[#This Row],[قیمت خرید ]]</f>
        <v>76320</v>
      </c>
      <c r="H922" t="str">
        <f>[1]!جدول1[[#This Row],[واحد شمارش]]</f>
        <v>کارتن</v>
      </c>
      <c r="I922">
        <f>[1]!جدول1[[#This Row],[تعداد در بسته ]]</f>
        <v>40</v>
      </c>
      <c r="J922" t="str">
        <f>[1]!جدول1[[#This Row],[واحد شمارش بسته ]]</f>
        <v>عدد</v>
      </c>
      <c r="K922" s="1">
        <v>3509835</v>
      </c>
      <c r="L922">
        <f>[1]!جدول1[[#This Row],[درصد تخفیف]]</f>
        <v>0</v>
      </c>
      <c r="M922">
        <f>[1]!جدول1[[#This Row],[تعداد موجودی کالا]]</f>
        <v>412</v>
      </c>
      <c r="N922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23" spans="1:14" x14ac:dyDescent="0.25">
      <c r="A923" t="str">
        <f>[1]!جدول1[[#This Row],[نام محصول]]</f>
        <v>بیسکویت نارگیلی باچیپس شکلاتی پاپل45گرم4500ف</v>
      </c>
      <c r="B923" t="str">
        <f>[1]!جدول1[[#This Row],[کد اختصاصی کالا (بارکد)]]</f>
        <v>11005</v>
      </c>
      <c r="C923" t="str">
        <f>[1]!جدول1[[#This Row],[گروه محصول]]</f>
        <v>بیسکویت شیرین عسل</v>
      </c>
      <c r="D923" t="str">
        <f>[1]!جدول1[[#This Row],[فروشگاه]]</f>
        <v>آریا پخش فردوس قنبریان</v>
      </c>
      <c r="E923" s="1">
        <v>36276</v>
      </c>
      <c r="F923">
        <f>[1]!جدول1[[#This Row],[تعداد فروش]]</f>
        <v>1280</v>
      </c>
      <c r="G923">
        <f>[1]!جدول1[[#This Row],[قیمت خرید ]]</f>
        <v>33496</v>
      </c>
      <c r="H923" t="str">
        <f>[1]!جدول1[[#This Row],[واحد شمارش]]</f>
        <v>کارتن</v>
      </c>
      <c r="I923">
        <f>[1]!جدول1[[#This Row],[تعداد در بسته ]]</f>
        <v>40</v>
      </c>
      <c r="J923" t="str">
        <f>[1]!جدول1[[#This Row],[واحد شمارش بسته ]]</f>
        <v>عدد</v>
      </c>
      <c r="K923" s="1">
        <v>1451045</v>
      </c>
      <c r="L923">
        <f>[1]!جدول1[[#This Row],[درصد تخفیف]]</f>
        <v>0</v>
      </c>
      <c r="M923">
        <f>[1]!جدول1[[#This Row],[تعداد موجودی کالا]]</f>
        <v>320</v>
      </c>
      <c r="N923" t="str">
        <f>[1]!جدول1[[#This Row],[توضیحات محصول]]</f>
        <v>قیمت مصرف کننده  45,000 ریال می با شد که سود خرید شما از این محصول مبلغ 8,724 معادل %24 می باشد</v>
      </c>
    </row>
    <row r="924" spans="1:14" x14ac:dyDescent="0.25">
      <c r="A924" t="str">
        <f>[1]!جدول1[[#This Row],[نام محصول]]</f>
        <v>تخمه کدوگوشتی قرمز #</v>
      </c>
      <c r="B924" t="str">
        <f>[1]!جدول1[[#This Row],[کد اختصاصی کالا (بارکد)]]</f>
        <v>11006</v>
      </c>
      <c r="C924" t="str">
        <f>[1]!جدول1[[#This Row],[گروه محصول]]</f>
        <v>آجیل فله</v>
      </c>
      <c r="D924" t="str">
        <f>[1]!جدول1[[#This Row],[فروشگاه]]</f>
        <v>سن ایچ پخش شرکا</v>
      </c>
      <c r="E924" s="1">
        <v>1870000</v>
      </c>
      <c r="F924">
        <f>[1]!جدول1[[#This Row],[تعداد فروش]]</f>
        <v>0</v>
      </c>
      <c r="G924">
        <f>[1]!جدول1[[#This Row],[قیمت خرید ]]</f>
        <v>1750000</v>
      </c>
      <c r="H924" t="str">
        <f>[1]!جدول1[[#This Row],[واحد شمارش]]</f>
        <v>بسته</v>
      </c>
      <c r="I924">
        <f>[1]!جدول1[[#This Row],[تعداد در بسته ]]</f>
        <v>5</v>
      </c>
      <c r="J924" t="str">
        <f>[1]!جدول1[[#This Row],[واحد شمارش بسته ]]</f>
        <v>کیلو</v>
      </c>
      <c r="K924" s="1">
        <v>9350000</v>
      </c>
      <c r="L924">
        <f>[1]!جدول1[[#This Row],[درصد تخفیف]]</f>
        <v>0</v>
      </c>
      <c r="M924">
        <f>[1]!جدول1[[#This Row],[تعداد موجودی کالا]]</f>
        <v>0</v>
      </c>
      <c r="N924">
        <f>[1]!جدول1[[#This Row],[توضیحات محصول]]</f>
        <v>0</v>
      </c>
    </row>
    <row r="925" spans="1:14" x14ac:dyDescent="0.25">
      <c r="A925" t="str">
        <f>[1]!جدول1[[#This Row],[نام محصول]]</f>
        <v>پاپ کرن نمکی  فبلی ویژه40ع5000ف</v>
      </c>
      <c r="B925" t="str">
        <f>[1]!جدول1[[#This Row],[کد اختصاصی کالا (بارکد)]]</f>
        <v>11007</v>
      </c>
      <c r="C925" t="str">
        <f>[1]!جدول1[[#This Row],[گروه محصول]]</f>
        <v>پاپ کرن و چی پلت</v>
      </c>
      <c r="D925" t="str">
        <f>[1]!جدول1[[#This Row],[فروشگاه]]</f>
        <v>آریا پخش فردوس قنبریان</v>
      </c>
      <c r="E925" s="1">
        <v>42707</v>
      </c>
      <c r="F925">
        <f>[1]!جدول1[[#This Row],[تعداد فروش]]</f>
        <v>0</v>
      </c>
      <c r="G925">
        <f>[1]!جدول1[[#This Row],[قیمت خرید ]]</f>
        <v>35780</v>
      </c>
      <c r="H925" t="str">
        <f>[1]!جدول1[[#This Row],[واحد شمارش]]</f>
        <v>کارتن</v>
      </c>
      <c r="I925">
        <f>[1]!جدول1[[#This Row],[تعداد در بسته ]]</f>
        <v>40</v>
      </c>
      <c r="J925" t="str">
        <f>[1]!جدول1[[#This Row],[واحد شمارش بسته ]]</f>
        <v>عدد</v>
      </c>
      <c r="K925" s="1">
        <v>1708270</v>
      </c>
      <c r="L925">
        <f>[1]!جدول1[[#This Row],[درصد تخفیف]]</f>
        <v>0</v>
      </c>
      <c r="M925">
        <f>[1]!جدول1[[#This Row],[تعداد موجودی کالا]]</f>
        <v>0</v>
      </c>
      <c r="N925" t="str">
        <f>[1]!جدول1[[#This Row],[توضیحات محصول]]</f>
        <v>قیمت مصرف کننده  50,000 ریال می با شد که سود خرید شما از این محصول مبلغ 7,293 معادل %17 می باشد</v>
      </c>
    </row>
    <row r="926" spans="1:14" x14ac:dyDescent="0.25">
      <c r="A926" t="str">
        <f>[1]!جدول1[[#This Row],[نام محصول]]</f>
        <v>رول کیک 15عددی سیمرغ8000ف#</v>
      </c>
      <c r="B926" t="str">
        <f>[1]!جدول1[[#This Row],[کد اختصاصی کالا (بارکد)]]</f>
        <v>11008</v>
      </c>
      <c r="C926" t="str">
        <f>[1]!جدول1[[#This Row],[گروه محصول]]</f>
        <v>سیمرغ</v>
      </c>
      <c r="D926" t="str">
        <f>[1]!جدول1[[#This Row],[فروشگاه]]</f>
        <v>آریا پخش فردوس قنبریان</v>
      </c>
      <c r="E926" s="1">
        <v>62500</v>
      </c>
      <c r="F926">
        <f>[1]!جدول1[[#This Row],[تعداد فروش]]</f>
        <v>0</v>
      </c>
      <c r="G926">
        <f>[1]!جدول1[[#This Row],[قیمت خرید ]]</f>
        <v>62500</v>
      </c>
      <c r="H926" t="str">
        <f>[1]!جدول1[[#This Row],[واحد شمارش]]</f>
        <v>کارتن</v>
      </c>
      <c r="I926">
        <f>[1]!جدول1[[#This Row],[تعداد در بسته ]]</f>
        <v>15</v>
      </c>
      <c r="J926" t="str">
        <f>[1]!جدول1[[#This Row],[واحد شمارش بسته ]]</f>
        <v>عدد</v>
      </c>
      <c r="K926" s="1">
        <v>937500</v>
      </c>
      <c r="L926">
        <f>[1]!جدول1[[#This Row],[درصد تخفیف]]</f>
        <v>0</v>
      </c>
      <c r="M926">
        <f>[1]!جدول1[[#This Row],[تعداد موجودی کالا]]</f>
        <v>0</v>
      </c>
      <c r="N926" t="str">
        <f>[1]!جدول1[[#This Row],[توضیحات محصول]]</f>
        <v>قیمت مصرف کننده  80,000 ریال می با شد که سود خرید شما از این محصول مبلغ 17,500 معادل %28 می باشد</v>
      </c>
    </row>
    <row r="927" spans="1:14" x14ac:dyDescent="0.25">
      <c r="A927" t="str">
        <f>[1]!جدول1[[#This Row],[نام محصول]]</f>
        <v>کیک لایه ای 72عددی سیمرغ2500ف</v>
      </c>
      <c r="B927" t="str">
        <f>[1]!جدول1[[#This Row],[کد اختصاصی کالا (بارکد)]]</f>
        <v>11009</v>
      </c>
      <c r="C927" t="str">
        <f>[1]!جدول1[[#This Row],[گروه محصول]]</f>
        <v>سیمرغ</v>
      </c>
      <c r="D927" t="str">
        <f>[1]!جدول1[[#This Row],[فروشگاه]]</f>
        <v>آریا پخش فردوس قنبریان</v>
      </c>
      <c r="E927" s="1">
        <v>19500</v>
      </c>
      <c r="F927">
        <f>[1]!جدول1[[#This Row],[تعداد فروش]]</f>
        <v>0</v>
      </c>
      <c r="G927">
        <f>[1]!جدول1[[#This Row],[قیمت خرید ]]</f>
        <v>19500</v>
      </c>
      <c r="H927" t="str">
        <f>[1]!جدول1[[#This Row],[واحد شمارش]]</f>
        <v>کارتن</v>
      </c>
      <c r="I927">
        <f>[1]!جدول1[[#This Row],[تعداد در بسته ]]</f>
        <v>72</v>
      </c>
      <c r="J927" t="str">
        <f>[1]!جدول1[[#This Row],[واحد شمارش بسته ]]</f>
        <v>عدد</v>
      </c>
      <c r="K927" s="1">
        <v>1404000</v>
      </c>
      <c r="L927">
        <f>[1]!جدول1[[#This Row],[درصد تخفیف]]</f>
        <v>0</v>
      </c>
      <c r="M927">
        <f>[1]!جدول1[[#This Row],[تعداد موجودی کالا]]</f>
        <v>0</v>
      </c>
      <c r="N927" t="str">
        <f>[1]!جدول1[[#This Row],[توضیحات محصول]]</f>
        <v>قیمت مصرف کننده  25,000 ریال می با شد که سود خرید شما از این محصول مبلغ 5,500 معادل %28 می باشد</v>
      </c>
    </row>
    <row r="928" spans="1:14" x14ac:dyDescent="0.25">
      <c r="A928" t="str">
        <f>[1]!جدول1[[#This Row],[نام محصول]]</f>
        <v>بیسکویت زنجبیل کنجدی پاپل کلاسیک80گرم40ع7000ف</v>
      </c>
      <c r="B928" t="str">
        <f>[1]!جدول1[[#This Row],[کد اختصاصی کالا (بارکد)]]</f>
        <v>11010</v>
      </c>
      <c r="C928" t="str">
        <f>[1]!جدول1[[#This Row],[گروه محصول]]</f>
        <v>بیسکویت شیرین عسل</v>
      </c>
      <c r="D928" t="str">
        <f>[1]!جدول1[[#This Row],[فروشگاه]]</f>
        <v>آریا پخش فردوس قنبریان</v>
      </c>
      <c r="E928" s="1">
        <v>61417</v>
      </c>
      <c r="F928">
        <f>[1]!جدول1[[#This Row],[تعداد فروش]]</f>
        <v>40</v>
      </c>
      <c r="G928">
        <f>[1]!جدول1[[#This Row],[قیمت خرید ]]</f>
        <v>37312</v>
      </c>
      <c r="H928" t="str">
        <f>[1]!جدول1[[#This Row],[واحد شمارش]]</f>
        <v>کارتن</v>
      </c>
      <c r="I928">
        <f>[1]!جدول1[[#This Row],[تعداد در بسته ]]</f>
        <v>40</v>
      </c>
      <c r="J928" t="str">
        <f>[1]!جدول1[[#This Row],[واحد شمارش بسته ]]</f>
        <v>عدد</v>
      </c>
      <c r="K928" s="1">
        <v>2456665</v>
      </c>
      <c r="L928">
        <f>[1]!جدول1[[#This Row],[درصد تخفیف]]</f>
        <v>0</v>
      </c>
      <c r="M928">
        <f>[1]!جدول1[[#This Row],[تعداد موجودی کالا]]</f>
        <v>200</v>
      </c>
      <c r="N928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929" spans="1:14" x14ac:dyDescent="0.25">
      <c r="A929" t="str">
        <f>[1]!جدول1[[#This Row],[نام محصول]]</f>
        <v>بیسکویت های بای قهوه100گرم10000ف#</v>
      </c>
      <c r="B929" t="str">
        <f>[1]!جدول1[[#This Row],[کد اختصاصی کالا (بارکد)]]</f>
        <v>11011</v>
      </c>
      <c r="C929" t="str">
        <f>[1]!جدول1[[#This Row],[گروه محصول]]</f>
        <v>بیسکویت شیرین عسل</v>
      </c>
      <c r="D929" t="str">
        <f>[1]!جدول1[[#This Row],[فروشگاه]]</f>
        <v>آریا پخش فردوس قنبریان</v>
      </c>
      <c r="E929" s="1">
        <v>79701</v>
      </c>
      <c r="F929">
        <f>[1]!جدول1[[#This Row],[تعداد فروش]]</f>
        <v>120</v>
      </c>
      <c r="G929">
        <f>[1]!جدول1[[#This Row],[قیمت خرید ]]</f>
        <v>68688</v>
      </c>
      <c r="H929" t="str">
        <f>[1]!جدول1[[#This Row],[واحد شمارش]]</f>
        <v>کارتن</v>
      </c>
      <c r="I929">
        <f>[1]!جدول1[[#This Row],[تعداد در بسته ]]</f>
        <v>40</v>
      </c>
      <c r="J929" t="str">
        <f>[1]!جدول1[[#This Row],[واحد شمارش بسته ]]</f>
        <v>عدد</v>
      </c>
      <c r="K929" s="1">
        <v>3188039</v>
      </c>
      <c r="L929">
        <f>[1]!جدول1[[#This Row],[درصد تخفیف]]</f>
        <v>0</v>
      </c>
      <c r="M929">
        <f>[1]!جدول1[[#This Row],[تعداد موجودی کالا]]</f>
        <v>240</v>
      </c>
      <c r="N929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930" spans="1:14" x14ac:dyDescent="0.25">
      <c r="A930" t="str">
        <f>[1]!جدول1[[#This Row],[نام محصول]]</f>
        <v>پاستیل میوه ای خرسی فله</v>
      </c>
      <c r="B930" t="str">
        <f>[1]!جدول1[[#This Row],[کد اختصاصی کالا (بارکد)]]</f>
        <v>11012</v>
      </c>
      <c r="C930" t="str">
        <f>[1]!جدول1[[#This Row],[گروه محصول]]</f>
        <v>پاستیل شیرین عسل</v>
      </c>
      <c r="D930" t="str">
        <f>[1]!جدول1[[#This Row],[فروشگاه]]</f>
        <v>آریا پخش فردوس قنبریان</v>
      </c>
      <c r="E930" s="1">
        <v>4567798</v>
      </c>
      <c r="F930">
        <f>[1]!جدول1[[#This Row],[تعداد فروش]]</f>
        <v>5</v>
      </c>
      <c r="G930">
        <f>[1]!جدول1[[#This Row],[قیمت خرید ]]</f>
        <v>40068000</v>
      </c>
      <c r="H930" t="str">
        <f>[1]!جدول1[[#This Row],[واحد شمارش]]</f>
        <v>کارتن</v>
      </c>
      <c r="I930">
        <f>[1]!جدول1[[#This Row],[تعداد در بسته ]]</f>
        <v>2</v>
      </c>
      <c r="J930" t="str">
        <f>[1]!جدول1[[#This Row],[واحد شمارش بسته ]]</f>
        <v>عدد</v>
      </c>
      <c r="K930" s="1">
        <v>9135595</v>
      </c>
      <c r="L930">
        <f>[1]!جدول1[[#This Row],[درصد تخفیف]]</f>
        <v>0</v>
      </c>
      <c r="M930">
        <f>[1]!جدول1[[#This Row],[تعداد موجودی کالا]]</f>
        <v>5</v>
      </c>
      <c r="N930" t="str">
        <f>[1]!جدول1[[#This Row],[توضیحات محصول]]</f>
        <v>قیمت مصرف کننده  5,200,000 ریال می با شد که سود خرید شما از این محصول مبلغ 632,202 معادل %14 می باشد</v>
      </c>
    </row>
    <row r="931" spans="1:14" x14ac:dyDescent="0.25">
      <c r="A931" t="str">
        <f>[1]!جدول1[[#This Row],[نام محصول]]</f>
        <v>چیپس ساده سفری20ع</v>
      </c>
      <c r="B931" t="str">
        <f>[1]!جدول1[[#This Row],[کد اختصاصی کالا (بارکد)]]</f>
        <v>11013</v>
      </c>
      <c r="C931" t="str">
        <f>[1]!جدول1[[#This Row],[گروه محصول]]</f>
        <v>چیپس</v>
      </c>
      <c r="D931" t="str">
        <f>[1]!جدول1[[#This Row],[فروشگاه]]</f>
        <v>آریا پخش فردوس قنبریان</v>
      </c>
      <c r="E931" s="1">
        <v>221203</v>
      </c>
      <c r="F931">
        <f>[1]!جدول1[[#This Row],[تعداد فروش]]</f>
        <v>0</v>
      </c>
      <c r="G931">
        <f>[1]!جدول1[[#This Row],[قیمت خرید ]]</f>
        <v>185321</v>
      </c>
      <c r="H931" t="str">
        <f>[1]!جدول1[[#This Row],[واحد شمارش]]</f>
        <v>کارتن</v>
      </c>
      <c r="I931">
        <f>[1]!جدول1[[#This Row],[تعداد در بسته ]]</f>
        <v>20</v>
      </c>
      <c r="J931" t="str">
        <f>[1]!جدول1[[#This Row],[واحد شمارش بسته ]]</f>
        <v>عدد</v>
      </c>
      <c r="K931" s="1">
        <v>4424070</v>
      </c>
      <c r="L931">
        <f>[1]!جدول1[[#This Row],[درصد تخفیف]]</f>
        <v>0</v>
      </c>
      <c r="M931">
        <f>[1]!جدول1[[#This Row],[تعداد موجودی کالا]]</f>
        <v>0</v>
      </c>
      <c r="N931" t="str">
        <f>[1]!جدول1[[#This Row],[توضیحات محصول]]</f>
        <v>قیمت مصرف کننده  270,000 ریال می با شد که سود خرید شما از این محصول مبلغ 48,797 معادل %22 می باشد</v>
      </c>
    </row>
    <row r="932" spans="1:14" x14ac:dyDescent="0.25">
      <c r="A932" t="str">
        <f>[1]!جدول1[[#This Row],[نام محصول]]</f>
        <v>چیپس سرکه سفری20ع</v>
      </c>
      <c r="B932" t="str">
        <f>[1]!جدول1[[#This Row],[کد اختصاصی کالا (بارکد)]]</f>
        <v>11014</v>
      </c>
      <c r="C932" t="str">
        <f>[1]!جدول1[[#This Row],[گروه محصول]]</f>
        <v>چیپس</v>
      </c>
      <c r="D932" t="str">
        <f>[1]!جدول1[[#This Row],[فروشگاه]]</f>
        <v>آریا پخش فردوس قنبریان</v>
      </c>
      <c r="E932" s="1">
        <v>221203</v>
      </c>
      <c r="F932">
        <f>[1]!جدول1[[#This Row],[تعداد فروش]]</f>
        <v>0</v>
      </c>
      <c r="G932">
        <f>[1]!جدول1[[#This Row],[قیمت خرید ]]</f>
        <v>185321</v>
      </c>
      <c r="H932" t="str">
        <f>[1]!جدول1[[#This Row],[واحد شمارش]]</f>
        <v>کارتن</v>
      </c>
      <c r="I932">
        <f>[1]!جدول1[[#This Row],[تعداد در بسته ]]</f>
        <v>20</v>
      </c>
      <c r="J932" t="str">
        <f>[1]!جدول1[[#This Row],[واحد شمارش بسته ]]</f>
        <v>عدد</v>
      </c>
      <c r="K932" s="1">
        <v>4424070</v>
      </c>
      <c r="L932">
        <f>[1]!جدول1[[#This Row],[درصد تخفیف]]</f>
        <v>0</v>
      </c>
      <c r="M932">
        <f>[1]!جدول1[[#This Row],[تعداد موجودی کالا]]</f>
        <v>0</v>
      </c>
      <c r="N932" t="str">
        <f>[1]!جدول1[[#This Row],[توضیحات محصول]]</f>
        <v>قیمت مصرف کننده  270,000 ریال می با شد که سود خرید شما از این محصول مبلغ 48,797 معادل %22 می باشد</v>
      </c>
    </row>
    <row r="933" spans="1:14" x14ac:dyDescent="0.25">
      <c r="A933" t="str">
        <f>[1]!جدول1[[#This Row],[نام محصول]]</f>
        <v>کتل چیپس ناچو متوسط40ع 12000ف</v>
      </c>
      <c r="B933" t="str">
        <f>[1]!جدول1[[#This Row],[کد اختصاصی کالا (بارکد)]]</f>
        <v>11015</v>
      </c>
      <c r="C933" t="str">
        <f>[1]!جدول1[[#This Row],[گروه محصول]]</f>
        <v>چیپس</v>
      </c>
      <c r="D933" t="str">
        <f>[1]!جدول1[[#This Row],[فروشگاه]]</f>
        <v>آریا پخش فردوس قنبریان</v>
      </c>
      <c r="E933" s="1">
        <v>102062</v>
      </c>
      <c r="F933">
        <f>[1]!جدول1[[#This Row],[تعداد فروش]]</f>
        <v>0</v>
      </c>
      <c r="G933">
        <f>[1]!جدول1[[#This Row],[قیمت خرید ]]</f>
        <v>85505</v>
      </c>
      <c r="H933" t="str">
        <f>[1]!جدول1[[#This Row],[واحد شمارش]]</f>
        <v>کارتن</v>
      </c>
      <c r="I933">
        <f>[1]!جدول1[[#This Row],[تعداد در بسته ]]</f>
        <v>40</v>
      </c>
      <c r="J933" t="str">
        <f>[1]!جدول1[[#This Row],[واحد شمارش بسته ]]</f>
        <v>عدد</v>
      </c>
      <c r="K933" s="1">
        <v>4082496</v>
      </c>
      <c r="L933">
        <f>[1]!جدول1[[#This Row],[درصد تخفیف]]</f>
        <v>0</v>
      </c>
      <c r="M933">
        <f>[1]!جدول1[[#This Row],[تعداد موجودی کالا]]</f>
        <v>0</v>
      </c>
      <c r="N933" t="str">
        <f>[1]!جدول1[[#This Row],[توضیحات محصول]]</f>
        <v>قیمت مصرف کننده  120,000 ریال می با شد که سود خرید شما از این محصول مبلغ 17,938 معادل %18 می باشد</v>
      </c>
    </row>
    <row r="934" spans="1:14" x14ac:dyDescent="0.25">
      <c r="A934" t="str">
        <f>[1]!جدول1[[#This Row],[نام محصول]]</f>
        <v>بیسکویت های بای خرمایی100گرم10000ف</v>
      </c>
      <c r="B934" t="str">
        <f>[1]!جدول1[[#This Row],[کد اختصاصی کالا (بارکد)]]</f>
        <v>11016</v>
      </c>
      <c r="C934" t="str">
        <f>[1]!جدول1[[#This Row],[گروه محصول]]</f>
        <v>بیسکویت شیرین عسل</v>
      </c>
      <c r="D934" t="str">
        <f>[1]!جدول1[[#This Row],[فروشگاه]]</f>
        <v>آریا پخش فردوس قنبریان</v>
      </c>
      <c r="E934" s="1">
        <v>79701</v>
      </c>
      <c r="F934">
        <f>[1]!جدول1[[#This Row],[تعداد فروش]]</f>
        <v>80</v>
      </c>
      <c r="G934">
        <f>[1]!جدول1[[#This Row],[قیمت خرید ]]</f>
        <v>68688</v>
      </c>
      <c r="H934" t="str">
        <f>[1]!جدول1[[#This Row],[واحد شمارش]]</f>
        <v>کارتن</v>
      </c>
      <c r="I934">
        <f>[1]!جدول1[[#This Row],[تعداد در بسته ]]</f>
        <v>40</v>
      </c>
      <c r="J934" t="str">
        <f>[1]!جدول1[[#This Row],[واحد شمارش بسته ]]</f>
        <v>عدد</v>
      </c>
      <c r="K934" s="1">
        <v>3188039</v>
      </c>
      <c r="L934">
        <f>[1]!جدول1[[#This Row],[درصد تخفیف]]</f>
        <v>0</v>
      </c>
      <c r="M934">
        <f>[1]!جدول1[[#This Row],[تعداد موجودی کالا]]</f>
        <v>320</v>
      </c>
      <c r="N934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935" spans="1:14" x14ac:dyDescent="0.25">
      <c r="A935" t="str">
        <f>[1]!جدول1[[#This Row],[نام محصول]]</f>
        <v>چای کیسه ای100عددی</v>
      </c>
      <c r="B935" t="str">
        <f>[1]!جدول1[[#This Row],[کد اختصاصی کالا (بارکد)]]</f>
        <v>11017</v>
      </c>
      <c r="C935">
        <f>[1]!جدول1[[#This Row],[گروه محصول]]</f>
        <v>0</v>
      </c>
      <c r="D935">
        <f>[1]!جدول1[[#This Row],[فروشگاه]]</f>
        <v>0</v>
      </c>
      <c r="E935" s="1">
        <v>750000</v>
      </c>
      <c r="F935">
        <f>[1]!جدول1[[#This Row],[تعداد فروش]]</f>
        <v>0</v>
      </c>
      <c r="G935">
        <f>[1]!جدول1[[#This Row],[قیمت خرید ]]</f>
        <v>450000</v>
      </c>
      <c r="H935" t="str">
        <f>[1]!جدول1[[#This Row],[واحد شمارش]]</f>
        <v>کارتن</v>
      </c>
      <c r="I935">
        <f>[1]!جدول1[[#This Row],[تعداد در بسته ]]</f>
        <v>8</v>
      </c>
      <c r="J935" t="str">
        <f>[1]!جدول1[[#This Row],[واحد شمارش بسته ]]</f>
        <v>بسته</v>
      </c>
      <c r="K935" s="1">
        <v>6000000</v>
      </c>
      <c r="L935">
        <f>[1]!جدول1[[#This Row],[درصد تخفیف]]</f>
        <v>0</v>
      </c>
      <c r="M935">
        <f>[1]!جدول1[[#This Row],[تعداد موجودی کالا]]</f>
        <v>1</v>
      </c>
      <c r="N935">
        <f>[1]!جدول1[[#This Row],[توضیحات محصول]]</f>
        <v>0</v>
      </c>
    </row>
    <row r="936" spans="1:14" x14ac:dyDescent="0.25">
      <c r="A936" t="str">
        <f>[1]!جدول1[[#This Row],[نام محصول]]</f>
        <v>چای فله 10کیلویی</v>
      </c>
      <c r="B936" t="str">
        <f>[1]!جدول1[[#This Row],[کد اختصاصی کالا (بارکد)]]</f>
        <v>11018</v>
      </c>
      <c r="C936">
        <f>[1]!جدول1[[#This Row],[گروه محصول]]</f>
        <v>0</v>
      </c>
      <c r="D936">
        <f>[1]!جدول1[[#This Row],[فروشگاه]]</f>
        <v>0</v>
      </c>
      <c r="E936" s="1">
        <v>2100000</v>
      </c>
      <c r="F936">
        <f>[1]!جدول1[[#This Row],[تعداد فروش]]</f>
        <v>0</v>
      </c>
      <c r="G936">
        <f>[1]!جدول1[[#This Row],[قیمت خرید ]]</f>
        <v>0</v>
      </c>
      <c r="H936" t="str">
        <f>[1]!جدول1[[#This Row],[واحد شمارش]]</f>
        <v>کارتن</v>
      </c>
      <c r="I936">
        <f>[1]!جدول1[[#This Row],[تعداد در بسته ]]</f>
        <v>0</v>
      </c>
      <c r="J936" t="str">
        <f>[1]!جدول1[[#This Row],[واحد شمارش بسته ]]</f>
        <v>کارتن</v>
      </c>
      <c r="K936" s="1">
        <v>0</v>
      </c>
      <c r="L936">
        <f>[1]!جدول1[[#This Row],[درصد تخفیف]]</f>
        <v>0</v>
      </c>
      <c r="M936">
        <f>[1]!جدول1[[#This Row],[تعداد موجودی کالا]]</f>
        <v>1</v>
      </c>
      <c r="N936">
        <f>[1]!جدول1[[#This Row],[توضیحات محصول]]</f>
        <v>0</v>
      </c>
    </row>
    <row r="937" spans="1:14" x14ac:dyDescent="0.25">
      <c r="A937" t="str">
        <f>[1]!جدول1[[#This Row],[نام محصول]]</f>
        <v xml:space="preserve">چای دبش نیم کیلویی </v>
      </c>
      <c r="B937" t="str">
        <f>[1]!جدول1[[#This Row],[کد اختصاصی کالا (بارکد)]]</f>
        <v>11019</v>
      </c>
      <c r="C937">
        <f>[1]!جدول1[[#This Row],[گروه محصول]]</f>
        <v>0</v>
      </c>
      <c r="D937">
        <f>[1]!جدول1[[#This Row],[فروشگاه]]</f>
        <v>0</v>
      </c>
      <c r="E937" s="1">
        <v>1000010</v>
      </c>
      <c r="F937">
        <f>[1]!جدول1[[#This Row],[تعداد فروش]]</f>
        <v>0</v>
      </c>
      <c r="G937">
        <f>[1]!جدول1[[#This Row],[قیمت خرید ]]</f>
        <v>0</v>
      </c>
      <c r="H937" t="str">
        <f>[1]!جدول1[[#This Row],[واحد شمارش]]</f>
        <v>عدد</v>
      </c>
      <c r="I937">
        <f>[1]!جدول1[[#This Row],[تعداد در بسته ]]</f>
        <v>0</v>
      </c>
      <c r="J937" t="str">
        <f>[1]!جدول1[[#This Row],[واحد شمارش بسته ]]</f>
        <v>عدد</v>
      </c>
      <c r="K937" s="1">
        <v>0</v>
      </c>
      <c r="L937">
        <f>[1]!جدول1[[#This Row],[درصد تخفیف]]</f>
        <v>0</v>
      </c>
      <c r="M937">
        <f>[1]!جدول1[[#This Row],[تعداد موجودی کالا]]</f>
        <v>0</v>
      </c>
      <c r="N937">
        <f>[1]!جدول1[[#This Row],[توضیحات محصول]]</f>
        <v>0</v>
      </c>
    </row>
    <row r="938" spans="1:14" x14ac:dyDescent="0.25">
      <c r="A938" t="str">
        <f>[1]!جدول1[[#This Row],[نام محصول]]</f>
        <v xml:space="preserve">چیپس متوسط40ع 15000ف(پیاز جعفری) </v>
      </c>
      <c r="B938" t="str">
        <f>[1]!جدول1[[#This Row],[کد اختصاصی کالا (بارکد)]]</f>
        <v>11020</v>
      </c>
      <c r="C938" t="str">
        <f>[1]!جدول1[[#This Row],[گروه محصول]]</f>
        <v>چیپس</v>
      </c>
      <c r="D938" t="str">
        <f>[1]!جدول1[[#This Row],[فروشگاه]]</f>
        <v>آریا پخش فردوس قنبریان</v>
      </c>
      <c r="E938" s="1">
        <v>132777</v>
      </c>
      <c r="F938">
        <f>[1]!جدول1[[#This Row],[تعداد فروش]]</f>
        <v>0</v>
      </c>
      <c r="G938">
        <f>[1]!جدول1[[#This Row],[قیمت خرید ]]</f>
        <v>106789</v>
      </c>
      <c r="H938" t="str">
        <f>[1]!جدول1[[#This Row],[واحد شمارش]]</f>
        <v>کارتن</v>
      </c>
      <c r="I938">
        <f>[1]!جدول1[[#This Row],[تعداد در بسته ]]</f>
        <v>40</v>
      </c>
      <c r="J938" t="str">
        <f>[1]!جدول1[[#This Row],[واحد شمارش بسته ]]</f>
        <v>عدد</v>
      </c>
      <c r="K938" s="1">
        <v>5311064</v>
      </c>
      <c r="L938">
        <f>[1]!جدول1[[#This Row],[درصد تخفیف]]</f>
        <v>0</v>
      </c>
      <c r="M938">
        <f>[1]!جدول1[[#This Row],[تعداد موجودی کالا]]</f>
        <v>0</v>
      </c>
      <c r="N938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39" spans="1:14" x14ac:dyDescent="0.25">
      <c r="A939" t="str">
        <f>[1]!جدول1[[#This Row],[نام محصول]]</f>
        <v>چی پلت پاچین سرکه ویژه 30ع 10000ف</v>
      </c>
      <c r="B939" t="str">
        <f>[1]!جدول1[[#This Row],[کد اختصاصی کالا (بارکد)]]</f>
        <v>11021</v>
      </c>
      <c r="C939" t="str">
        <f>[1]!جدول1[[#This Row],[گروه محصول]]</f>
        <v>پاپ کرن و چی پلت</v>
      </c>
      <c r="D939" t="str">
        <f>[1]!جدول1[[#This Row],[فروشگاه]]</f>
        <v>آریا پخش فردوس قنبریان</v>
      </c>
      <c r="E939" s="1">
        <v>88551</v>
      </c>
      <c r="F939">
        <f>[1]!جدول1[[#This Row],[تعداد فروش]]</f>
        <v>0</v>
      </c>
      <c r="G939">
        <f>[1]!جدول1[[#This Row],[قیمت خرید ]]</f>
        <v>71220</v>
      </c>
      <c r="H939" t="str">
        <f>[1]!جدول1[[#This Row],[واحد شمارش]]</f>
        <v>کارتن</v>
      </c>
      <c r="I939">
        <f>[1]!جدول1[[#This Row],[تعداد در بسته ]]</f>
        <v>30</v>
      </c>
      <c r="J939" t="str">
        <f>[1]!جدول1[[#This Row],[واحد شمارش بسته ]]</f>
        <v>عدد</v>
      </c>
      <c r="K939" s="1">
        <v>2656533</v>
      </c>
      <c r="L939">
        <f>[1]!جدول1[[#This Row],[درصد تخفیف]]</f>
        <v>0</v>
      </c>
      <c r="M939">
        <f>[1]!جدول1[[#This Row],[تعداد موجودی کالا]]</f>
        <v>0</v>
      </c>
      <c r="N939" t="str">
        <f>[1]!جدول1[[#This Row],[توضیحات محصول]]</f>
        <v>قیمت مصرف کننده  100,000 ریال می با شد که سود خرید شما از این محصول مبلغ 11,449 معادل %13 می باشد</v>
      </c>
    </row>
    <row r="940" spans="1:14" x14ac:dyDescent="0.25">
      <c r="A940" t="str">
        <f>[1]!جدول1[[#This Row],[نام محصول]]</f>
        <v>اسنک طلایی ویژه30ع 12000ف</v>
      </c>
      <c r="B940" t="str">
        <f>[1]!جدول1[[#This Row],[کد اختصاصی کالا (بارکد)]]</f>
        <v>11022</v>
      </c>
      <c r="C940" t="str">
        <f>[1]!جدول1[[#This Row],[گروه محصول]]</f>
        <v>اسنک</v>
      </c>
      <c r="D940" t="str">
        <f>[1]!جدول1[[#This Row],[فروشگاه]]</f>
        <v>آریا پخش فردوس قنبریان</v>
      </c>
      <c r="E940" s="1">
        <v>106256</v>
      </c>
      <c r="F940">
        <f>[1]!جدول1[[#This Row],[تعداد فروش]]</f>
        <v>0</v>
      </c>
      <c r="G940">
        <f>[1]!جدول1[[#This Row],[قیمت خرید ]]</f>
        <v>85459</v>
      </c>
      <c r="H940" t="str">
        <f>[1]!جدول1[[#This Row],[واحد شمارش]]</f>
        <v>کارتن</v>
      </c>
      <c r="I940">
        <f>[1]!جدول1[[#This Row],[تعداد در بسته ]]</f>
        <v>30</v>
      </c>
      <c r="J940" t="str">
        <f>[1]!جدول1[[#This Row],[واحد شمارش بسته ]]</f>
        <v>عدد</v>
      </c>
      <c r="K940" s="1">
        <v>3187668</v>
      </c>
      <c r="L940">
        <f>[1]!جدول1[[#This Row],[درصد تخفیف]]</f>
        <v>0</v>
      </c>
      <c r="M940">
        <f>[1]!جدول1[[#This Row],[تعداد موجودی کالا]]</f>
        <v>0</v>
      </c>
      <c r="N940" t="str">
        <f>[1]!جدول1[[#This Row],[توضیحات محصول]]</f>
        <v>قیمت مصرف کننده  120,000 ریال می با شد که سود خرید شما از این محصول مبلغ 13,744 معادل %13 می باشد</v>
      </c>
    </row>
    <row r="941" spans="1:14" x14ac:dyDescent="0.25">
      <c r="A941" t="str">
        <f>[1]!جدول1[[#This Row],[نام محصول]]</f>
        <v xml:space="preserve">اسنک طلایی پذیرایی 12ع30000ف </v>
      </c>
      <c r="B941" t="str">
        <f>[1]!جدول1[[#This Row],[کد اختصاصی کالا (بارکد)]]</f>
        <v>11023</v>
      </c>
      <c r="C941" t="str">
        <f>[1]!جدول1[[#This Row],[گروه محصول]]</f>
        <v>اسنک</v>
      </c>
      <c r="D941" t="str">
        <f>[1]!جدول1[[#This Row],[فروشگاه]]</f>
        <v>آریا پخش فردوس قنبریان</v>
      </c>
      <c r="E941" s="1">
        <v>265657</v>
      </c>
      <c r="F941">
        <f>[1]!جدول1[[#This Row],[تعداد فروش]]</f>
        <v>0</v>
      </c>
      <c r="G941">
        <f>[1]!جدول1[[#This Row],[قیمت خرید ]]</f>
        <v>213661</v>
      </c>
      <c r="H941" t="str">
        <f>[1]!جدول1[[#This Row],[واحد شمارش]]</f>
        <v>کارتن</v>
      </c>
      <c r="I941">
        <f>[1]!جدول1[[#This Row],[تعداد در بسته ]]</f>
        <v>12</v>
      </c>
      <c r="J941" t="str">
        <f>[1]!جدول1[[#This Row],[واحد شمارش بسته ]]</f>
        <v>عدد</v>
      </c>
      <c r="K941" s="1">
        <v>3187879</v>
      </c>
      <c r="L941">
        <f>[1]!جدول1[[#This Row],[درصد تخفیف]]</f>
        <v>0</v>
      </c>
      <c r="M941">
        <f>[1]!جدول1[[#This Row],[تعداد موجودی کالا]]</f>
        <v>0</v>
      </c>
      <c r="N941" t="str">
        <f>[1]!جدول1[[#This Row],[توضیحات محصول]]</f>
        <v>قیمت مصرف کننده  300,000 ریال می با شد که سود خرید شما از این محصول مبلغ 34,343 معادل %13 می باشد</v>
      </c>
    </row>
    <row r="942" spans="1:14" x14ac:dyDescent="0.25">
      <c r="A942" t="str">
        <f>[1]!جدول1[[#This Row],[نام محصول]]</f>
        <v xml:space="preserve">کرانچی فلفل بزرگ 30ع 15000ف </v>
      </c>
      <c r="B942" t="str">
        <f>[1]!جدول1[[#This Row],[کد اختصاصی کالا (بارکد)]]</f>
        <v>11024</v>
      </c>
      <c r="C942" t="str">
        <f>[1]!جدول1[[#This Row],[گروه محصول]]</f>
        <v>کرانچی</v>
      </c>
      <c r="D942" t="str">
        <f>[1]!جدول1[[#This Row],[فروشگاه]]</f>
        <v>آریا پخش فردوس قنبریان</v>
      </c>
      <c r="E942" s="1">
        <v>132825</v>
      </c>
      <c r="F942">
        <f>[1]!جدول1[[#This Row],[تعداد فروش]]</f>
        <v>0</v>
      </c>
      <c r="G942">
        <f>[1]!جدول1[[#This Row],[قیمت خرید ]]</f>
        <v>106828</v>
      </c>
      <c r="H942" t="str">
        <f>[1]!جدول1[[#This Row],[واحد شمارش]]</f>
        <v>کارتن</v>
      </c>
      <c r="I942">
        <f>[1]!جدول1[[#This Row],[تعداد در بسته ]]</f>
        <v>30</v>
      </c>
      <c r="J942" t="str">
        <f>[1]!جدول1[[#This Row],[واحد شمارش بسته ]]</f>
        <v>عدد</v>
      </c>
      <c r="K942" s="1">
        <v>3984750</v>
      </c>
      <c r="L942">
        <f>[1]!جدول1[[#This Row],[درصد تخفیف]]</f>
        <v>0</v>
      </c>
      <c r="M942">
        <f>[1]!جدول1[[#This Row],[تعداد موجودی کالا]]</f>
        <v>0</v>
      </c>
      <c r="N942" t="str">
        <f>[1]!جدول1[[#This Row],[توضیحات محصول]]</f>
        <v>قیمت مصرف کننده  150,000 ریال می با شد که سود خرید شما از این محصول مبلغ 17,175 معادل %13 می باشد</v>
      </c>
    </row>
    <row r="943" spans="1:14" x14ac:dyDescent="0.25">
      <c r="A943" t="str">
        <f>[1]!جدول1[[#This Row],[نام محصول]]</f>
        <v xml:space="preserve">اسنک طلایی بزرگ20ع 16000ف </v>
      </c>
      <c r="B943" t="str">
        <f>[1]!جدول1[[#This Row],[کد اختصاصی کالا (بارکد)]]</f>
        <v>11025</v>
      </c>
      <c r="C943" t="str">
        <f>[1]!جدول1[[#This Row],[گروه محصول]]</f>
        <v>اسنک</v>
      </c>
      <c r="D943" t="str">
        <f>[1]!جدول1[[#This Row],[فروشگاه]]</f>
        <v>آریا پخش فردوس قنبریان</v>
      </c>
      <c r="E943" s="1">
        <v>141679</v>
      </c>
      <c r="F943">
        <f>[1]!جدول1[[#This Row],[تعداد فروش]]</f>
        <v>0</v>
      </c>
      <c r="G943">
        <f>[1]!جدول1[[#This Row],[قیمت خرید ]]</f>
        <v>113949</v>
      </c>
      <c r="H943" t="str">
        <f>[1]!جدول1[[#This Row],[واحد شمارش]]</f>
        <v>کارتن</v>
      </c>
      <c r="I943">
        <f>[1]!جدول1[[#This Row],[تعداد در بسته ]]</f>
        <v>20</v>
      </c>
      <c r="J943" t="str">
        <f>[1]!جدول1[[#This Row],[واحد شمارش بسته ]]</f>
        <v>عدد</v>
      </c>
      <c r="K943" s="1">
        <v>2833578</v>
      </c>
      <c r="L943">
        <f>[1]!جدول1[[#This Row],[درصد تخفیف]]</f>
        <v>0</v>
      </c>
      <c r="M943">
        <f>[1]!جدول1[[#This Row],[تعداد موجودی کالا]]</f>
        <v>0</v>
      </c>
      <c r="N943" t="str">
        <f>[1]!جدول1[[#This Row],[توضیحات محصول]]</f>
        <v>قیمت مصرف کننده  160,000 ریال می با شد که سود خرید شما از این محصول مبلغ 18,321 معادل %13 می باشد</v>
      </c>
    </row>
    <row r="944" spans="1:14" x14ac:dyDescent="0.25">
      <c r="A944" t="str">
        <f>[1]!جدول1[[#This Row],[نام محصول]]</f>
        <v>کرانچی فلفلی متوسط40ع10000ف</v>
      </c>
      <c r="B944" t="str">
        <f>[1]!جدول1[[#This Row],[کد اختصاصی کالا (بارکد)]]</f>
        <v>11026</v>
      </c>
      <c r="C944" t="str">
        <f>[1]!جدول1[[#This Row],[گروه محصول]]</f>
        <v>کرانچی</v>
      </c>
      <c r="D944" t="str">
        <f>[1]!جدول1[[#This Row],[فروشگاه]]</f>
        <v>آریا پخش فردوس قنبریان</v>
      </c>
      <c r="E944" s="1">
        <v>88630</v>
      </c>
      <c r="F944">
        <f>[1]!جدول1[[#This Row],[تعداد فروش]]</f>
        <v>0</v>
      </c>
      <c r="G944">
        <f>[1]!جدول1[[#This Row],[قیمت خرید ]]</f>
        <v>71284</v>
      </c>
      <c r="H944" t="str">
        <f>[1]!جدول1[[#This Row],[واحد شمارش]]</f>
        <v>کارتن</v>
      </c>
      <c r="I944">
        <f>[1]!جدول1[[#This Row],[تعداد در بسته ]]</f>
        <v>40</v>
      </c>
      <c r="J944" t="str">
        <f>[1]!جدول1[[#This Row],[واحد شمارش بسته ]]</f>
        <v>عدد</v>
      </c>
      <c r="K944" s="1">
        <v>3545212</v>
      </c>
      <c r="L944">
        <f>[1]!جدول1[[#This Row],[درصد تخفیف]]</f>
        <v>0</v>
      </c>
      <c r="M944">
        <f>[1]!جدول1[[#This Row],[تعداد موجودی کالا]]</f>
        <v>0</v>
      </c>
      <c r="N944" t="str">
        <f>[1]!جدول1[[#This Row],[توضیحات محصول]]</f>
        <v>قیمت مصرف کننده  100,000 ریال می با شد که سود خرید شما از این محصول مبلغ 11,370 معادل %13 می باشد</v>
      </c>
    </row>
    <row r="945" spans="1:14" x14ac:dyDescent="0.25">
      <c r="A945" t="str">
        <f>[1]!جدول1[[#This Row],[نام محصول]]</f>
        <v>اسنک موتوری بزرگ30ع12000ف</v>
      </c>
      <c r="B945" t="str">
        <f>[1]!جدول1[[#This Row],[کد اختصاصی کالا (بارکد)]]</f>
        <v>11027</v>
      </c>
      <c r="C945" t="str">
        <f>[1]!جدول1[[#This Row],[گروه محصول]]</f>
        <v>اسنک</v>
      </c>
      <c r="D945" t="str">
        <f>[1]!جدول1[[#This Row],[فروشگاه]]</f>
        <v>آریا پخش فردوس قنبریان</v>
      </c>
      <c r="E945" s="1">
        <v>106256</v>
      </c>
      <c r="F945">
        <f>[1]!جدول1[[#This Row],[تعداد فروش]]</f>
        <v>0</v>
      </c>
      <c r="G945">
        <f>[1]!جدول1[[#This Row],[قیمت خرید ]]</f>
        <v>85459</v>
      </c>
      <c r="H945" t="str">
        <f>[1]!جدول1[[#This Row],[واحد شمارش]]</f>
        <v>کارتن</v>
      </c>
      <c r="I945">
        <f>[1]!جدول1[[#This Row],[تعداد در بسته ]]</f>
        <v>30</v>
      </c>
      <c r="J945" t="str">
        <f>[1]!جدول1[[#This Row],[واحد شمارش بسته ]]</f>
        <v>عدد</v>
      </c>
      <c r="K945" s="1">
        <v>3187668</v>
      </c>
      <c r="L945">
        <f>[1]!جدول1[[#This Row],[درصد تخفیف]]</f>
        <v>0</v>
      </c>
      <c r="M945">
        <f>[1]!جدول1[[#This Row],[تعداد موجودی کالا]]</f>
        <v>0</v>
      </c>
      <c r="N945" t="str">
        <f>[1]!جدول1[[#This Row],[توضیحات محصول]]</f>
        <v>قیمت مصرف کننده  120,000 ریال می با شد که سود خرید شما از این محصول مبلغ 13,744 معادل %13 می باشد</v>
      </c>
    </row>
    <row r="946" spans="1:14" x14ac:dyDescent="0.25">
      <c r="A946" t="str">
        <f>[1]!جدول1[[#This Row],[نام محصول]]</f>
        <v xml:space="preserve">اسنک موتوری پذیرایی12ع30000ف </v>
      </c>
      <c r="B946" t="str">
        <f>[1]!جدول1[[#This Row],[کد اختصاصی کالا (بارکد)]]</f>
        <v>11028</v>
      </c>
      <c r="C946" t="str">
        <f>[1]!جدول1[[#This Row],[گروه محصول]]</f>
        <v>اسنک</v>
      </c>
      <c r="D946" t="str">
        <f>[1]!جدول1[[#This Row],[فروشگاه]]</f>
        <v>آریا پخش فردوس قنبریان</v>
      </c>
      <c r="E946" s="1">
        <v>274183</v>
      </c>
      <c r="F946">
        <f>[1]!جدول1[[#This Row],[تعداد فروش]]</f>
        <v>0</v>
      </c>
      <c r="G946">
        <f>[1]!جدول1[[#This Row],[قیمت خرید ]]</f>
        <v>213661</v>
      </c>
      <c r="H946" t="str">
        <f>[1]!جدول1[[#This Row],[واحد شمارش]]</f>
        <v>کارتن</v>
      </c>
      <c r="I946">
        <f>[1]!جدول1[[#This Row],[تعداد در بسته ]]</f>
        <v>12</v>
      </c>
      <c r="J946" t="str">
        <f>[1]!جدول1[[#This Row],[واحد شمارش بسته ]]</f>
        <v>عدد</v>
      </c>
      <c r="K946" s="1">
        <v>3290192</v>
      </c>
      <c r="L946">
        <f>[1]!جدول1[[#This Row],[درصد تخفیف]]</f>
        <v>0</v>
      </c>
      <c r="M946">
        <f>[1]!جدول1[[#This Row],[تعداد موجودی کالا]]</f>
        <v>0</v>
      </c>
      <c r="N946">
        <f>[1]!جدول1[[#This Row],[توضیحات محصول]]</f>
        <v>0</v>
      </c>
    </row>
    <row r="947" spans="1:14" x14ac:dyDescent="0.25">
      <c r="A947" t="str">
        <f>[1]!جدول1[[#This Row],[نام محصول]]</f>
        <v>کرانچی پنیری بزرگ30ع15000ف</v>
      </c>
      <c r="B947" t="str">
        <f>[1]!جدول1[[#This Row],[کد اختصاصی کالا (بارکد)]]</f>
        <v>11029</v>
      </c>
      <c r="C947" t="str">
        <f>[1]!جدول1[[#This Row],[گروه محصول]]</f>
        <v>کرانچی</v>
      </c>
      <c r="D947" t="str">
        <f>[1]!جدول1[[#This Row],[فروشگاه]]</f>
        <v>آریا پخش فردوس قنبریان</v>
      </c>
      <c r="E947" s="1">
        <v>132825</v>
      </c>
      <c r="F947">
        <f>[1]!جدول1[[#This Row],[تعداد فروش]]</f>
        <v>0</v>
      </c>
      <c r="G947">
        <f>[1]!جدول1[[#This Row],[قیمت خرید ]]</f>
        <v>106828</v>
      </c>
      <c r="H947" t="str">
        <f>[1]!جدول1[[#This Row],[واحد شمارش]]</f>
        <v>کارتن</v>
      </c>
      <c r="I947">
        <f>[1]!جدول1[[#This Row],[تعداد در بسته ]]</f>
        <v>30</v>
      </c>
      <c r="J947" t="str">
        <f>[1]!جدول1[[#This Row],[واحد شمارش بسته ]]</f>
        <v>عدد</v>
      </c>
      <c r="K947" s="1">
        <v>3984750</v>
      </c>
      <c r="L947">
        <f>[1]!جدول1[[#This Row],[درصد تخفیف]]</f>
        <v>0</v>
      </c>
      <c r="M947">
        <f>[1]!جدول1[[#This Row],[تعداد موجودی کالا]]</f>
        <v>0</v>
      </c>
      <c r="N947" t="str">
        <f>[1]!جدول1[[#This Row],[توضیحات محصول]]</f>
        <v>قیمت مصرف کننده  150,000 ریال می با شد که سود خرید شما از این محصول مبلغ 17,175 معادل %13 می باشد</v>
      </c>
    </row>
    <row r="948" spans="1:14" x14ac:dyDescent="0.25">
      <c r="A948" t="str">
        <f>[1]!جدول1[[#This Row],[نام محصول]]</f>
        <v xml:space="preserve">استیک کچاپ ویژه30ع16000ف  </v>
      </c>
      <c r="B948" t="str">
        <f>[1]!جدول1[[#This Row],[کد اختصاصی کالا (بارکد)]]</f>
        <v>11030</v>
      </c>
      <c r="C948" t="str">
        <f>[1]!جدول1[[#This Row],[گروه محصول]]</f>
        <v>اسنک</v>
      </c>
      <c r="D948" t="str">
        <f>[1]!جدول1[[#This Row],[فروشگاه]]</f>
        <v>آریا پخش فردوس قنبریان</v>
      </c>
      <c r="E948" s="1">
        <v>141679</v>
      </c>
      <c r="F948">
        <f>[1]!جدول1[[#This Row],[تعداد فروش]]</f>
        <v>0</v>
      </c>
      <c r="G948">
        <f>[1]!جدول1[[#This Row],[قیمت خرید ]]</f>
        <v>113949</v>
      </c>
      <c r="H948" t="str">
        <f>[1]!جدول1[[#This Row],[واحد شمارش]]</f>
        <v>کارتن</v>
      </c>
      <c r="I948">
        <f>[1]!جدول1[[#This Row],[تعداد در بسته ]]</f>
        <v>30</v>
      </c>
      <c r="J948" t="str">
        <f>[1]!جدول1[[#This Row],[واحد شمارش بسته ]]</f>
        <v>عدد</v>
      </c>
      <c r="K948" s="1">
        <v>4250367</v>
      </c>
      <c r="L948">
        <f>[1]!جدول1[[#This Row],[درصد تخفیف]]</f>
        <v>0</v>
      </c>
      <c r="M948">
        <f>[1]!جدول1[[#This Row],[تعداد موجودی کالا]]</f>
        <v>0</v>
      </c>
      <c r="N948" t="str">
        <f>[1]!جدول1[[#This Row],[توضیحات محصول]]</f>
        <v>قیمت مصرف کننده  160,000 ریال می با شد که سود خرید شما از این محصول مبلغ 18,321 معادل %13 می باشد</v>
      </c>
    </row>
    <row r="949" spans="1:14" x14ac:dyDescent="0.25">
      <c r="A949" t="str">
        <f>[1]!جدول1[[#This Row],[نام محصول]]</f>
        <v>کرانچی اتشین بزرگ30ع15000ف</v>
      </c>
      <c r="B949" t="str">
        <f>[1]!جدول1[[#This Row],[کد اختصاصی کالا (بارکد)]]</f>
        <v>11031</v>
      </c>
      <c r="C949" t="str">
        <f>[1]!جدول1[[#This Row],[گروه محصول]]</f>
        <v>کرانچی</v>
      </c>
      <c r="D949" t="str">
        <f>[1]!جدول1[[#This Row],[فروشگاه]]</f>
        <v>آریا پخش فردوس قنبریان</v>
      </c>
      <c r="E949" s="1">
        <v>132825</v>
      </c>
      <c r="F949">
        <f>[1]!جدول1[[#This Row],[تعداد فروش]]</f>
        <v>0</v>
      </c>
      <c r="G949">
        <f>[1]!جدول1[[#This Row],[قیمت خرید ]]</f>
        <v>106881</v>
      </c>
      <c r="H949" t="str">
        <f>[1]!جدول1[[#This Row],[واحد شمارش]]</f>
        <v>کارتن</v>
      </c>
      <c r="I949">
        <f>[1]!جدول1[[#This Row],[تعداد در بسته ]]</f>
        <v>30</v>
      </c>
      <c r="J949" t="str">
        <f>[1]!جدول1[[#This Row],[واحد شمارش بسته ]]</f>
        <v>عدد</v>
      </c>
      <c r="K949" s="1">
        <v>3984750</v>
      </c>
      <c r="L949">
        <f>[1]!جدول1[[#This Row],[درصد تخفیف]]</f>
        <v>0</v>
      </c>
      <c r="M949">
        <f>[1]!جدول1[[#This Row],[تعداد موجودی کالا]]</f>
        <v>0</v>
      </c>
      <c r="N949" t="str">
        <f>[1]!جدول1[[#This Row],[توضیحات محصول]]</f>
        <v>قیمت مصرف کننده  150,000 ریال می با شد که سود خرید شما از این محصول مبلغ 17,175 معادل %13 می باشد</v>
      </c>
    </row>
    <row r="950" spans="1:14" x14ac:dyDescent="0.25">
      <c r="A950" t="str">
        <f>[1]!جدول1[[#This Row],[نام محصول]]</f>
        <v xml:space="preserve">چیپس متوسط40ع15000ف(سرکه) </v>
      </c>
      <c r="B950" t="str">
        <f>[1]!جدول1[[#This Row],[کد اختصاصی کالا (بارکد)]]</f>
        <v>11032</v>
      </c>
      <c r="C950" t="str">
        <f>[1]!جدول1[[#This Row],[گروه محصول]]</f>
        <v>چیپس</v>
      </c>
      <c r="D950" t="str">
        <f>[1]!جدول1[[#This Row],[فروشگاه]]</f>
        <v>آریا پخش فردوس قنبریان</v>
      </c>
      <c r="E950" s="1">
        <v>132777</v>
      </c>
      <c r="F950">
        <f>[1]!جدول1[[#This Row],[تعداد فروش]]</f>
        <v>0</v>
      </c>
      <c r="G950">
        <f>[1]!جدول1[[#This Row],[قیمت خرید ]]</f>
        <v>106789</v>
      </c>
      <c r="H950" t="str">
        <f>[1]!جدول1[[#This Row],[واحد شمارش]]</f>
        <v>کارتن</v>
      </c>
      <c r="I950">
        <f>[1]!جدول1[[#This Row],[تعداد در بسته ]]</f>
        <v>40</v>
      </c>
      <c r="J950" t="str">
        <f>[1]!جدول1[[#This Row],[واحد شمارش بسته ]]</f>
        <v>عدد</v>
      </c>
      <c r="K950" s="1">
        <v>5311064</v>
      </c>
      <c r="L950">
        <f>[1]!جدول1[[#This Row],[درصد تخفیف]]</f>
        <v>0</v>
      </c>
      <c r="M950">
        <f>[1]!جدول1[[#This Row],[تعداد موجودی کالا]]</f>
        <v>0</v>
      </c>
      <c r="N950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51" spans="1:14" x14ac:dyDescent="0.25">
      <c r="A951" t="str">
        <f>[1]!جدول1[[#This Row],[نام محصول]]</f>
        <v xml:space="preserve">پاپ کرن پنیری خانواده20ع24000ف </v>
      </c>
      <c r="B951" t="str">
        <f>[1]!جدول1[[#This Row],[کد اختصاصی کالا (بارکد)]]</f>
        <v>11033</v>
      </c>
      <c r="C951" t="str">
        <f>[1]!جدول1[[#This Row],[گروه محصول]]</f>
        <v>پاپ کرن و چی پلت</v>
      </c>
      <c r="D951" t="str">
        <f>[1]!جدول1[[#This Row],[فروشگاه]]</f>
        <v>آریا پخش فردوس قنبریان</v>
      </c>
      <c r="E951" s="1">
        <v>212511</v>
      </c>
      <c r="F951">
        <f>[1]!جدول1[[#This Row],[تعداد فروش]]</f>
        <v>0</v>
      </c>
      <c r="G951">
        <f>[1]!جدول1[[#This Row],[قیمت خرید ]]</f>
        <v>170917</v>
      </c>
      <c r="H951" t="str">
        <f>[1]!جدول1[[#This Row],[واحد شمارش]]</f>
        <v>کارتن</v>
      </c>
      <c r="I951">
        <f>[1]!جدول1[[#This Row],[تعداد در بسته ]]</f>
        <v>20</v>
      </c>
      <c r="J951" t="str">
        <f>[1]!جدول1[[#This Row],[واحد شمارش بسته ]]</f>
        <v>عدد</v>
      </c>
      <c r="K951" s="1">
        <v>4250224</v>
      </c>
      <c r="L951">
        <f>[1]!جدول1[[#This Row],[درصد تخفیف]]</f>
        <v>0</v>
      </c>
      <c r="M951">
        <f>[1]!جدول1[[#This Row],[تعداد موجودی کالا]]</f>
        <v>0</v>
      </c>
      <c r="N951" t="str">
        <f>[1]!جدول1[[#This Row],[توضیحات محصول]]</f>
        <v>قیمت مصرف کننده  240,000 ریال می با شد که سود خرید شما از این محصول مبلغ 27,489 معادل %13 می باشد</v>
      </c>
    </row>
    <row r="952" spans="1:14" x14ac:dyDescent="0.25">
      <c r="A952" t="str">
        <f>[1]!جدول1[[#This Row],[نام محصول]]</f>
        <v>* سن ایچ پاکت 1000cc ( الو ئه ورا ) 85ف#</v>
      </c>
      <c r="B952" t="str">
        <f>[1]!جدول1[[#This Row],[کد اختصاصی کالا (بارکد)]]</f>
        <v>11034</v>
      </c>
      <c r="C952" t="str">
        <f>[1]!جدول1[[#This Row],[گروه محصول]]</f>
        <v>تتراپک سن ایچ</v>
      </c>
      <c r="D952" t="str">
        <f>[1]!جدول1[[#This Row],[فروشگاه]]</f>
        <v>سن ایچ پخش شرکا</v>
      </c>
      <c r="E952" s="1">
        <v>647175</v>
      </c>
      <c r="F952">
        <f>[1]!جدول1[[#This Row],[تعداد فروش]]</f>
        <v>3</v>
      </c>
      <c r="G952">
        <f>[1]!جدول1[[#This Row],[قیمت خرید ]]</f>
        <v>404446</v>
      </c>
      <c r="H952" t="str">
        <f>[1]!جدول1[[#This Row],[واحد شمارش]]</f>
        <v>کارتن</v>
      </c>
      <c r="I952">
        <f>[1]!جدول1[[#This Row],[تعداد در بسته ]]</f>
        <v>12</v>
      </c>
      <c r="J952" t="str">
        <f>[1]!جدول1[[#This Row],[واحد شمارش بسته ]]</f>
        <v>عدد</v>
      </c>
      <c r="K952" s="1">
        <v>7766096</v>
      </c>
      <c r="L952">
        <f>[1]!جدول1[[#This Row],[درصد تخفیف]]</f>
        <v>0</v>
      </c>
      <c r="M952">
        <f>[1]!جدول1[[#This Row],[تعداد موجودی کالا]]</f>
        <v>74</v>
      </c>
      <c r="N952" t="str">
        <f>[1]!جدول1[[#This Row],[توضیحات محصول]]</f>
        <v>قیمت مصرف کننده  850,000 ریال می با شد که سود خرید شما از این محصول مبلغ 202,825 معادل %31 می باشد</v>
      </c>
    </row>
    <row r="953" spans="1:14" x14ac:dyDescent="0.25">
      <c r="A953" t="str">
        <f>[1]!جدول1[[#This Row],[نام محصول]]</f>
        <v>* پاستیل شیبا 65 ( هواپیما )19ف#</v>
      </c>
      <c r="B953" t="str">
        <f>[1]!جدول1[[#This Row],[کد اختصاصی کالا (بارکد)]]</f>
        <v>11035</v>
      </c>
      <c r="C953" t="str">
        <f>[1]!جدول1[[#This Row],[گروه محصول]]</f>
        <v>پاستیل شیبا</v>
      </c>
      <c r="D953" t="str">
        <f>[1]!جدول1[[#This Row],[فروشگاه]]</f>
        <v>سن ایچ پخش شرکا</v>
      </c>
      <c r="E953" s="1">
        <v>161468</v>
      </c>
      <c r="F953">
        <f>[1]!جدول1[[#This Row],[تعداد فروش]]</f>
        <v>96</v>
      </c>
      <c r="G953">
        <f>[1]!جدول1[[#This Row],[قیمت خرید ]]</f>
        <v>152905</v>
      </c>
      <c r="H953" t="str">
        <f>[1]!جدول1[[#This Row],[واحد شمارش]]</f>
        <v>کارتن</v>
      </c>
      <c r="I953">
        <f>[1]!جدول1[[#This Row],[تعداد در بسته ]]</f>
        <v>32</v>
      </c>
      <c r="J953" t="str">
        <f>[1]!جدول1[[#This Row],[واحد شمارش بسته ]]</f>
        <v>عدد</v>
      </c>
      <c r="K953" s="1">
        <v>5166966</v>
      </c>
      <c r="L953">
        <f>[1]!جدول1[[#This Row],[درصد تخفیف]]</f>
        <v>0</v>
      </c>
      <c r="M953">
        <f>[1]!جدول1[[#This Row],[تعداد موجودی کالا]]</f>
        <v>325</v>
      </c>
      <c r="N953" t="str">
        <f>[1]!جدول1[[#This Row],[توضیحات محصول]]</f>
        <v>قیمت مصرف کننده  190,000 ریال می با شد که سود خرید شما از این محصول مبلغ 28,532 معادل %18 می باشد</v>
      </c>
    </row>
    <row r="954" spans="1:14" x14ac:dyDescent="0.25">
      <c r="A954" t="str">
        <f>[1]!جدول1[[#This Row],[نام محصول]]</f>
        <v>* پاستیل شیبا 160 ( اعداد ) 29.5ف# نداریم</v>
      </c>
      <c r="B954" t="str">
        <f>[1]!جدول1[[#This Row],[کد اختصاصی کالا (بارکد)]]</f>
        <v>11036</v>
      </c>
      <c r="C954" t="str">
        <f>[1]!جدول1[[#This Row],[گروه محصول]]</f>
        <v>پاستیل شیبا</v>
      </c>
      <c r="D954" t="str">
        <f>[1]!جدول1[[#This Row],[فروشگاه]]</f>
        <v>سن ایچ پخش شرکا</v>
      </c>
      <c r="E954" s="1">
        <v>250700</v>
      </c>
      <c r="F954">
        <f>[1]!جدول1[[#This Row],[تعداد فروش]]</f>
        <v>0</v>
      </c>
      <c r="G954">
        <f>[1]!جدول1[[#This Row],[قیمت خرید ]]</f>
        <v>237405</v>
      </c>
      <c r="H954" t="str">
        <f>[1]!جدول1[[#This Row],[واحد شمارش]]</f>
        <v>کارتن</v>
      </c>
      <c r="I954">
        <f>[1]!جدول1[[#This Row],[تعداد در بسته ]]</f>
        <v>24</v>
      </c>
      <c r="J954" t="str">
        <f>[1]!جدول1[[#This Row],[واحد شمارش بسته ]]</f>
        <v>عدد</v>
      </c>
      <c r="K954" s="1">
        <v>6016792</v>
      </c>
      <c r="L954">
        <f>[1]!جدول1[[#This Row],[درصد تخفیف]]</f>
        <v>0</v>
      </c>
      <c r="M954">
        <f>[1]!جدول1[[#This Row],[تعداد موجودی کالا]]</f>
        <v>144</v>
      </c>
      <c r="N954" t="str">
        <f>[1]!جدول1[[#This Row],[توضیحات محصول]]</f>
        <v>قیمت مصرف کننده  300,000 ریال می با شد که سود خرید شما از این محصول مبلغ 49,300 معادل %20 می باشد</v>
      </c>
    </row>
    <row r="955" spans="1:14" x14ac:dyDescent="0.25">
      <c r="A955" t="str">
        <f>[1]!جدول1[[#This Row],[نام محصول]]</f>
        <v>* پاستیل شیبا 160 ( عنکبوت ) 52ف#</v>
      </c>
      <c r="B955" t="str">
        <f>[1]!جدول1[[#This Row],[کد اختصاصی کالا (بارکد)]]</f>
        <v>11037</v>
      </c>
      <c r="C955" t="str">
        <f>[1]!جدول1[[#This Row],[گروه محصول]]</f>
        <v>پاستیل شیبا</v>
      </c>
      <c r="D955" t="str">
        <f>[1]!جدول1[[#This Row],[فروشگاه]]</f>
        <v>سن ایچ پخش شرکا</v>
      </c>
      <c r="E955" s="1">
        <v>395879</v>
      </c>
      <c r="F955">
        <f>[1]!جدول1[[#This Row],[تعداد فروش]]</f>
        <v>24</v>
      </c>
      <c r="G955">
        <f>[1]!جدول1[[#This Row],[قیمت خرید ]]</f>
        <v>418477</v>
      </c>
      <c r="H955" t="str">
        <f>[1]!جدول1[[#This Row],[واحد شمارش]]</f>
        <v>کارتن</v>
      </c>
      <c r="I955">
        <f>[1]!جدول1[[#This Row],[تعداد در بسته ]]</f>
        <v>24</v>
      </c>
      <c r="J955" t="str">
        <f>[1]!جدول1[[#This Row],[واحد شمارش بسته ]]</f>
        <v>عدد</v>
      </c>
      <c r="K955" s="1">
        <v>9501102</v>
      </c>
      <c r="L955">
        <f>[1]!جدول1[[#This Row],[درصد تخفیف]]</f>
        <v>0</v>
      </c>
      <c r="M955">
        <f>[1]!جدول1[[#This Row],[تعداد موجودی کالا]]</f>
        <v>24</v>
      </c>
      <c r="N955" t="str">
        <f>[1]!جدول1[[#This Row],[توضیحات محصول]]</f>
        <v>قیمت مصرف کننده  520,000 ریال می با شد که سود خرید شما از این محصول مبلغ 124,121 معادل %31 می باشد</v>
      </c>
    </row>
    <row r="956" spans="1:14" x14ac:dyDescent="0.25">
      <c r="A956" t="str">
        <f>[1]!جدول1[[#This Row],[نام محصول]]</f>
        <v>* پاستیل شیبا 160 ( الفبا )52ف</v>
      </c>
      <c r="B956" t="str">
        <f>[1]!جدول1[[#This Row],[کد اختصاصی کالا (بارکد)]]</f>
        <v>11038</v>
      </c>
      <c r="C956" t="str">
        <f>[1]!جدول1[[#This Row],[گروه محصول]]</f>
        <v>پاستیل شیبا</v>
      </c>
      <c r="D956" t="str">
        <f>[1]!جدول1[[#This Row],[فروشگاه]]</f>
        <v>سن ایچ پخش شرکا</v>
      </c>
      <c r="E956" s="1">
        <v>441912</v>
      </c>
      <c r="F956">
        <f>[1]!جدول1[[#This Row],[تعداد فروش]]</f>
        <v>48</v>
      </c>
      <c r="G956">
        <f>[1]!جدول1[[#This Row],[قیمت خرید ]]</f>
        <v>418477</v>
      </c>
      <c r="H956" t="str">
        <f>[1]!جدول1[[#This Row],[واحد شمارش]]</f>
        <v>کارتن</v>
      </c>
      <c r="I956">
        <f>[1]!جدول1[[#This Row],[تعداد در بسته ]]</f>
        <v>24</v>
      </c>
      <c r="J956" t="str">
        <f>[1]!جدول1[[#This Row],[واحد شمارش بسته ]]</f>
        <v>عدد</v>
      </c>
      <c r="K956" s="1">
        <v>10605881</v>
      </c>
      <c r="L956">
        <f>[1]!جدول1[[#This Row],[درصد تخفیف]]</f>
        <v>0</v>
      </c>
      <c r="M956">
        <f>[1]!جدول1[[#This Row],[تعداد موجودی کالا]]</f>
        <v>1</v>
      </c>
      <c r="N956" t="str">
        <f>[1]!جدول1[[#This Row],[توضیحات محصول]]</f>
        <v>قیمت مصرف کننده  520,000 ریال می با شد که سود خرید شما از این محصول مبلغ 78,088 معادل %18 می باشد</v>
      </c>
    </row>
    <row r="957" spans="1:14" x14ac:dyDescent="0.25">
      <c r="A957" t="str">
        <f>[1]!جدول1[[#This Row],[نام محصول]]</f>
        <v>پاستیل شیبا 160 ( ابمیوه سن ایچ ) 52ف</v>
      </c>
      <c r="B957" t="str">
        <f>[1]!جدول1[[#This Row],[کد اختصاصی کالا (بارکد)]]</f>
        <v>11039</v>
      </c>
      <c r="C957" t="str">
        <f>[1]!جدول1[[#This Row],[گروه محصول]]</f>
        <v>پاستیل شیبا</v>
      </c>
      <c r="D957" t="str">
        <f>[1]!جدول1[[#This Row],[فروشگاه]]</f>
        <v>سن ایچ پخش شرکا</v>
      </c>
      <c r="E957" s="1">
        <v>414292</v>
      </c>
      <c r="F957">
        <f>[1]!جدول1[[#This Row],[تعداد فروش]]</f>
        <v>0</v>
      </c>
      <c r="G957">
        <f>[1]!جدول1[[#This Row],[قیمت خرید ]]</f>
        <v>418477</v>
      </c>
      <c r="H957" t="str">
        <f>[1]!جدول1[[#This Row],[واحد شمارش]]</f>
        <v>کارتن</v>
      </c>
      <c r="I957">
        <f>[1]!جدول1[[#This Row],[تعداد در بسته ]]</f>
        <v>24</v>
      </c>
      <c r="J957" t="str">
        <f>[1]!جدول1[[#This Row],[واحد شمارش بسته ]]</f>
        <v>عدد</v>
      </c>
      <c r="K957" s="1">
        <v>9943014</v>
      </c>
      <c r="L957">
        <f>[1]!جدول1[[#This Row],[درصد تخفیف]]</f>
        <v>0</v>
      </c>
      <c r="M957">
        <f>[1]!جدول1[[#This Row],[تعداد موجودی کالا]]</f>
        <v>480</v>
      </c>
      <c r="N957" t="str">
        <f>[1]!جدول1[[#This Row],[توضیحات محصول]]</f>
        <v>قیمت مصرف کننده  520,000 ریال می با شد که سود خرید شما از این محصول مبلغ 105,708 معادل %26 می باشد</v>
      </c>
    </row>
    <row r="958" spans="1:14" x14ac:dyDescent="0.25">
      <c r="A958" t="str">
        <f>[1]!جدول1[[#This Row],[نام محصول]]</f>
        <v>* پاستیل شیبا 160 ( کرم ) 52ف#</v>
      </c>
      <c r="B958" t="str">
        <f>[1]!جدول1[[#This Row],[کد اختصاصی کالا (بارکد)]]</f>
        <v>11040</v>
      </c>
      <c r="C958" t="str">
        <f>[1]!جدول1[[#This Row],[گروه محصول]]</f>
        <v>پاستیل شیبا</v>
      </c>
      <c r="D958" t="str">
        <f>[1]!جدول1[[#This Row],[فروشگاه]]</f>
        <v>سن ایچ پخش شرکا</v>
      </c>
      <c r="E958" s="1">
        <v>395879</v>
      </c>
      <c r="F958">
        <f>[1]!جدول1[[#This Row],[تعداد فروش]]</f>
        <v>168</v>
      </c>
      <c r="G958">
        <f>[1]!جدول1[[#This Row],[قیمت خرید ]]</f>
        <v>343858</v>
      </c>
      <c r="H958" t="str">
        <f>[1]!جدول1[[#This Row],[واحد شمارش]]</f>
        <v>کارتن</v>
      </c>
      <c r="I958">
        <f>[1]!جدول1[[#This Row],[تعداد در بسته ]]</f>
        <v>24</v>
      </c>
      <c r="J958" t="str">
        <f>[1]!جدول1[[#This Row],[واحد شمارش بسته ]]</f>
        <v>عدد</v>
      </c>
      <c r="K958" s="1">
        <v>9501102</v>
      </c>
      <c r="L958">
        <f>[1]!جدول1[[#This Row],[درصد تخفیف]]</f>
        <v>0</v>
      </c>
      <c r="M958">
        <f>[1]!جدول1[[#This Row],[تعداد موجودی کالا]]</f>
        <v>408</v>
      </c>
      <c r="N958" t="str">
        <f>[1]!جدول1[[#This Row],[توضیحات محصول]]</f>
        <v>قیمت مصرف کننده  520,000 ریال می با شد که سود خرید شما از این محصول مبلغ 124,121 معادل %31 می باشد</v>
      </c>
    </row>
    <row r="959" spans="1:14" x14ac:dyDescent="0.25">
      <c r="A959" t="str">
        <f>[1]!جدول1[[#This Row],[نام محصول]]</f>
        <v>پاستیل شیبا 160 ( کولا ) 52ف#</v>
      </c>
      <c r="B959" t="str">
        <f>[1]!جدول1[[#This Row],[کد اختصاصی کالا (بارکد)]]</f>
        <v>11041</v>
      </c>
      <c r="C959" t="str">
        <f>[1]!جدول1[[#This Row],[گروه محصول]]</f>
        <v>پاستیل شیبا</v>
      </c>
      <c r="D959" t="str">
        <f>[1]!جدول1[[#This Row],[فروشگاه]]</f>
        <v>سن ایچ پخش شرکا</v>
      </c>
      <c r="E959" s="1">
        <v>395879</v>
      </c>
      <c r="F959">
        <f>[1]!جدول1[[#This Row],[تعداد فروش]]</f>
        <v>0</v>
      </c>
      <c r="G959">
        <f>[1]!جدول1[[#This Row],[قیمت خرید ]]</f>
        <v>418477</v>
      </c>
      <c r="H959" t="str">
        <f>[1]!جدول1[[#This Row],[واحد شمارش]]</f>
        <v>کارتن</v>
      </c>
      <c r="I959">
        <f>[1]!جدول1[[#This Row],[تعداد در بسته ]]</f>
        <v>24</v>
      </c>
      <c r="J959" t="str">
        <f>[1]!جدول1[[#This Row],[واحد شمارش بسته ]]</f>
        <v>عدد</v>
      </c>
      <c r="K959" s="1">
        <v>9501102</v>
      </c>
      <c r="L959">
        <f>[1]!جدول1[[#This Row],[درصد تخفیف]]</f>
        <v>0</v>
      </c>
      <c r="M959">
        <f>[1]!جدول1[[#This Row],[تعداد موجودی کالا]]</f>
        <v>216</v>
      </c>
      <c r="N959" t="str">
        <f>[1]!جدول1[[#This Row],[توضیحات محصول]]</f>
        <v>قیمت مصرف کننده  520,000 ریال می با شد که سود خرید شما از این محصول مبلغ 124,121 معادل %31 می باشد</v>
      </c>
    </row>
    <row r="960" spans="1:14" x14ac:dyDescent="0.25">
      <c r="A960" t="str">
        <f>[1]!جدول1[[#This Row],[نام محصول]]</f>
        <v>پاستیل شیبا 700 ( میکس ) 97.5ف</v>
      </c>
      <c r="B960" t="str">
        <f>[1]!جدول1[[#This Row],[کد اختصاصی کالا (بارکد)]]</f>
        <v>11042</v>
      </c>
      <c r="C960" t="str">
        <f>[1]!جدول1[[#This Row],[گروه محصول]]</f>
        <v>پاستیل شیبا</v>
      </c>
      <c r="D960" t="str">
        <f>[1]!جدول1[[#This Row],[فروشگاه]]</f>
        <v>سن ایچ پخش شرکا</v>
      </c>
      <c r="E960" s="1">
        <v>828585</v>
      </c>
      <c r="F960">
        <f>[1]!جدول1[[#This Row],[تعداد فروش]]</f>
        <v>0</v>
      </c>
      <c r="G960">
        <f>[1]!جدول1[[#This Row],[قیمت خرید ]]</f>
        <v>784645</v>
      </c>
      <c r="H960" t="str">
        <f>[1]!جدول1[[#This Row],[واحد شمارش]]</f>
        <v>کارتن</v>
      </c>
      <c r="I960">
        <f>[1]!جدول1[[#This Row],[تعداد در بسته ]]</f>
        <v>1</v>
      </c>
      <c r="J960" t="str">
        <f>[1]!جدول1[[#This Row],[واحد شمارش بسته ]]</f>
        <v>عدد</v>
      </c>
      <c r="K960" s="1">
        <v>828585</v>
      </c>
      <c r="L960">
        <f>[1]!جدول1[[#This Row],[درصد تخفیف]]</f>
        <v>0</v>
      </c>
      <c r="M960">
        <f>[1]!جدول1[[#This Row],[تعداد موجودی کالا]]</f>
        <v>0</v>
      </c>
      <c r="N960" t="str">
        <f>[1]!جدول1[[#This Row],[توضیحات محصول]]</f>
        <v>قیمت مصرف کننده  975,000 ریال می با شد که سود خرید شما از این محصول مبلغ 146,415 معادل %18 می باشد</v>
      </c>
    </row>
    <row r="961" spans="1:14" x14ac:dyDescent="0.25">
      <c r="A961" t="str">
        <f>[1]!جدول1[[#This Row],[نام محصول]]</f>
        <v>* شوکو مارشمالو 20g*24 ( مالوبار ) 12ف</v>
      </c>
      <c r="B961" t="str">
        <f>[1]!جدول1[[#This Row],[کد اختصاصی کالا (بارکد)]]</f>
        <v>11043</v>
      </c>
      <c r="C961" t="str">
        <f>[1]!جدول1[[#This Row],[گروه محصول]]</f>
        <v>پاستیل شیبا</v>
      </c>
      <c r="D961" t="str">
        <f>[1]!جدول1[[#This Row],[فروشگاه]]</f>
        <v>سن ایچ پخش شرکا</v>
      </c>
      <c r="E961" s="1">
        <v>99855</v>
      </c>
      <c r="F961">
        <f>[1]!جدول1[[#This Row],[تعداد فروش]]</f>
        <v>482</v>
      </c>
      <c r="G961">
        <f>[1]!جدول1[[#This Row],[قیمت خرید ]]</f>
        <v>96572</v>
      </c>
      <c r="H961" t="str">
        <f>[1]!جدول1[[#This Row],[واحد شمارش]]</f>
        <v>بسته</v>
      </c>
      <c r="I961">
        <f>[1]!جدول1[[#This Row],[تعداد در بسته ]]</f>
        <v>24</v>
      </c>
      <c r="J961" t="str">
        <f>[1]!جدول1[[#This Row],[واحد شمارش بسته ]]</f>
        <v>عدد</v>
      </c>
      <c r="K961" s="1">
        <v>2396531</v>
      </c>
      <c r="L961">
        <f>[1]!جدول1[[#This Row],[درصد تخفیف]]</f>
        <v>0</v>
      </c>
      <c r="M961">
        <f>[1]!جدول1[[#This Row],[تعداد موجودی کالا]]</f>
        <v>1582</v>
      </c>
      <c r="N961" t="str">
        <f>[1]!جدول1[[#This Row],[توضیحات محصول]]</f>
        <v>قیمت مصرف کننده  120,000 ریال می با شد که سود خرید شما از این محصول مبلغ 20,145 معادل %20 می باشد</v>
      </c>
    </row>
    <row r="962" spans="1:14" x14ac:dyDescent="0.25">
      <c r="A962" t="str">
        <f>[1]!جدول1[[#This Row],[نام محصول]]</f>
        <v xml:space="preserve">مالت ایچ 1000cc ( سیب ) 30ف </v>
      </c>
      <c r="B962" t="str">
        <f>[1]!جدول1[[#This Row],[کد اختصاصی کالا (بارکد)]]</f>
        <v>11044</v>
      </c>
      <c r="C962" t="str">
        <f>[1]!جدول1[[#This Row],[گروه محصول]]</f>
        <v>سن ایچ مالت</v>
      </c>
      <c r="D962" t="str">
        <f>[1]!جدول1[[#This Row],[فروشگاه]]</f>
        <v>سن ایچ پخش شرکا</v>
      </c>
      <c r="E962" s="1">
        <v>200943</v>
      </c>
      <c r="F962">
        <f>[1]!جدول1[[#This Row],[تعداد فروش]]</f>
        <v>6</v>
      </c>
      <c r="G962">
        <f>[1]!جدول1[[#This Row],[قیمت خرید ]]</f>
        <v>230969</v>
      </c>
      <c r="H962" t="str">
        <f>[1]!جدول1[[#This Row],[واحد شمارش]]</f>
        <v>شل</v>
      </c>
      <c r="I962">
        <f>[1]!جدول1[[#This Row],[تعداد در بسته ]]</f>
        <v>6</v>
      </c>
      <c r="J962" t="str">
        <f>[1]!جدول1[[#This Row],[واحد شمارش بسته ]]</f>
        <v>عدد</v>
      </c>
      <c r="K962" s="1">
        <v>1205658</v>
      </c>
      <c r="L962">
        <f>[1]!جدول1[[#This Row],[درصد تخفیف]]</f>
        <v>0</v>
      </c>
      <c r="M962">
        <f>[1]!جدول1[[#This Row],[تعداد موجودی کالا]]</f>
        <v>0</v>
      </c>
      <c r="N962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963" spans="1:14" x14ac:dyDescent="0.25">
      <c r="A963" t="str">
        <f>[1]!جدول1[[#This Row],[نام محصول]]</f>
        <v xml:space="preserve">مالت ایچ 1000cc ( گلابی ) 30ف#  نداریم </v>
      </c>
      <c r="B963" t="str">
        <f>[1]!جدول1[[#This Row],[کد اختصاصی کالا (بارکد)]]</f>
        <v>11045</v>
      </c>
      <c r="C963" t="str">
        <f>[1]!جدول1[[#This Row],[گروه محصول]]</f>
        <v>سن ایچ مالت</v>
      </c>
      <c r="D963" t="str">
        <f>[1]!جدول1[[#This Row],[فروشگاه]]</f>
        <v>سن ایچ پخش شرکا</v>
      </c>
      <c r="E963" s="1">
        <v>200943</v>
      </c>
      <c r="F963">
        <f>[1]!جدول1[[#This Row],[تعداد فروش]]</f>
        <v>0</v>
      </c>
      <c r="G963">
        <f>[1]!جدول1[[#This Row],[قیمت خرید ]]</f>
        <v>230969</v>
      </c>
      <c r="H963" t="str">
        <f>[1]!جدول1[[#This Row],[واحد شمارش]]</f>
        <v>شل</v>
      </c>
      <c r="I963">
        <f>[1]!جدول1[[#This Row],[تعداد در بسته ]]</f>
        <v>6</v>
      </c>
      <c r="J963" t="str">
        <f>[1]!جدول1[[#This Row],[واحد شمارش بسته ]]</f>
        <v>عدد</v>
      </c>
      <c r="K963" s="1">
        <v>1205658</v>
      </c>
      <c r="L963">
        <f>[1]!جدول1[[#This Row],[درصد تخفیف]]</f>
        <v>0</v>
      </c>
      <c r="M963">
        <f>[1]!جدول1[[#This Row],[تعداد موجودی کالا]]</f>
        <v>129</v>
      </c>
      <c r="N963" t="str">
        <f>[1]!جدول1[[#This Row],[توضیحات محصول]]</f>
        <v>قیمت مصرف کننده  300,000 ریال می با شد که سود خرید شما از این محصول مبلغ 99,057 معادل %49 می باشد</v>
      </c>
    </row>
    <row r="964" spans="1:14" x14ac:dyDescent="0.25">
      <c r="A964" t="str">
        <f>[1]!جدول1[[#This Row],[نام محصول]]</f>
        <v>تخمه ریز روغنی لوکس سبز</v>
      </c>
      <c r="B964" t="str">
        <f>[1]!جدول1[[#This Row],[کد اختصاصی کالا (بارکد)]]</f>
        <v>11046</v>
      </c>
      <c r="C964" t="str">
        <f>[1]!جدول1[[#This Row],[گروه محصول]]</f>
        <v>آجیل فله</v>
      </c>
      <c r="D964" t="str">
        <f>[1]!جدول1[[#This Row],[فروشگاه]]</f>
        <v>سن ایچ پخش شرکا</v>
      </c>
      <c r="E964" s="1">
        <v>650000</v>
      </c>
      <c r="F964">
        <f>[1]!جدول1[[#This Row],[تعداد فروش]]</f>
        <v>0</v>
      </c>
      <c r="G964">
        <f>[1]!جدول1[[#This Row],[قیمت خرید ]]</f>
        <v>542450</v>
      </c>
      <c r="H964" t="str">
        <f>[1]!جدول1[[#This Row],[واحد شمارش]]</f>
        <v>کیلو</v>
      </c>
      <c r="I964">
        <f>[1]!جدول1[[#This Row],[تعداد در بسته ]]</f>
        <v>5</v>
      </c>
      <c r="J964" t="str">
        <f>[1]!جدول1[[#This Row],[واحد شمارش بسته ]]</f>
        <v>عدد</v>
      </c>
      <c r="K964" s="1">
        <v>3250000</v>
      </c>
      <c r="L964">
        <f>[1]!جدول1[[#This Row],[درصد تخفیف]]</f>
        <v>0</v>
      </c>
      <c r="M964">
        <f>[1]!جدول1[[#This Row],[تعداد موجودی کالا]]</f>
        <v>0</v>
      </c>
      <c r="N964">
        <f>[1]!جدول1[[#This Row],[توضیحات محصول]]</f>
        <v>0</v>
      </c>
    </row>
    <row r="965" spans="1:14" x14ac:dyDescent="0.25">
      <c r="A965" t="str">
        <f>[1]!جدول1[[#This Row],[نام محصول]]</f>
        <v>کرانچی اتشین متوسط40ع10000ف نداریم</v>
      </c>
      <c r="B965" t="str">
        <f>[1]!جدول1[[#This Row],[کد اختصاصی کالا (بارکد)]]</f>
        <v>11047</v>
      </c>
      <c r="C965" t="str">
        <f>[1]!جدول1[[#This Row],[گروه محصول]]</f>
        <v>کرانچی</v>
      </c>
      <c r="D965" t="str">
        <f>[1]!جدول1[[#This Row],[فروشگاه]]</f>
        <v>آریا پخش فردوس قنبریان</v>
      </c>
      <c r="E965" s="1">
        <v>88631</v>
      </c>
      <c r="F965">
        <f>[1]!جدول1[[#This Row],[تعداد فروش]]</f>
        <v>0</v>
      </c>
      <c r="G965">
        <f>[1]!جدول1[[#This Row],[قیمت خرید ]]</f>
        <v>71284</v>
      </c>
      <c r="H965" t="str">
        <f>[1]!جدول1[[#This Row],[واحد شمارش]]</f>
        <v>کارتن</v>
      </c>
      <c r="I965">
        <f>[1]!جدول1[[#This Row],[تعداد در بسته ]]</f>
        <v>40</v>
      </c>
      <c r="J965" t="str">
        <f>[1]!جدول1[[#This Row],[واحد شمارش بسته ]]</f>
        <v>عدد</v>
      </c>
      <c r="K965" s="1">
        <v>3545256</v>
      </c>
      <c r="L965">
        <f>[1]!جدول1[[#This Row],[درصد تخفیف]]</f>
        <v>0</v>
      </c>
      <c r="M965">
        <f>[1]!جدول1[[#This Row],[تعداد موجودی کالا]]</f>
        <v>0</v>
      </c>
      <c r="N965" t="str">
        <f>[1]!جدول1[[#This Row],[توضیحات محصول]]</f>
        <v>قیمت مصرف کننده  100,000 ریال می با شد که سود خرید شما از این محصول مبلغ 11,369 معادل %13 می باشد</v>
      </c>
    </row>
    <row r="966" spans="1:14" x14ac:dyDescent="0.25">
      <c r="A966" t="str">
        <f>[1]!جدول1[[#This Row],[نام محصول]]</f>
        <v xml:space="preserve">چیپس متوسط40ع15000ف(کچاپ) </v>
      </c>
      <c r="B966" t="str">
        <f>[1]!جدول1[[#This Row],[کد اختصاصی کالا (بارکد)]]</f>
        <v>11048</v>
      </c>
      <c r="C966" t="str">
        <f>[1]!جدول1[[#This Row],[گروه محصول]]</f>
        <v>چیپس</v>
      </c>
      <c r="D966" t="str">
        <f>[1]!جدول1[[#This Row],[فروشگاه]]</f>
        <v>آریا پخش فردوس قنبریان</v>
      </c>
      <c r="E966" s="1">
        <v>132777</v>
      </c>
      <c r="F966">
        <f>[1]!جدول1[[#This Row],[تعداد فروش]]</f>
        <v>0</v>
      </c>
      <c r="G966">
        <f>[1]!جدول1[[#This Row],[قیمت خرید ]]</f>
        <v>106789</v>
      </c>
      <c r="H966" t="str">
        <f>[1]!جدول1[[#This Row],[واحد شمارش]]</f>
        <v>کارتن</v>
      </c>
      <c r="I966">
        <f>[1]!جدول1[[#This Row],[تعداد در بسته ]]</f>
        <v>40</v>
      </c>
      <c r="J966" t="str">
        <f>[1]!جدول1[[#This Row],[واحد شمارش بسته ]]</f>
        <v>عدد</v>
      </c>
      <c r="K966" s="1">
        <v>5311064</v>
      </c>
      <c r="L966">
        <f>[1]!جدول1[[#This Row],[درصد تخفیف]]</f>
        <v>0</v>
      </c>
      <c r="M966">
        <f>[1]!جدول1[[#This Row],[تعداد موجودی کالا]]</f>
        <v>0</v>
      </c>
      <c r="N966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67" spans="1:14" x14ac:dyDescent="0.25">
      <c r="A967" t="str">
        <f>[1]!جدول1[[#This Row],[نام محصول]]</f>
        <v>کراکر ماهی پنیری کوچک 60ع</v>
      </c>
      <c r="B967" t="str">
        <f>[1]!جدول1[[#This Row],[کد اختصاصی کالا (بارکد)]]</f>
        <v>11049</v>
      </c>
      <c r="C967" t="str">
        <f>[1]!جدول1[[#This Row],[گروه محصول]]</f>
        <v>متفرقه چی توز</v>
      </c>
      <c r="D967" t="str">
        <f>[1]!جدول1[[#This Row],[فروشگاه]]</f>
        <v>آریا پخش فردوس قنبریان</v>
      </c>
      <c r="E967" s="1">
        <v>40732</v>
      </c>
      <c r="F967">
        <f>[1]!جدول1[[#This Row],[تعداد فروش]]</f>
        <v>0</v>
      </c>
      <c r="G967">
        <f>[1]!جدول1[[#This Row],[قیمت خرید ]]</f>
        <v>35609</v>
      </c>
      <c r="H967" t="str">
        <f>[1]!جدول1[[#This Row],[واحد شمارش]]</f>
        <v>کارتن</v>
      </c>
      <c r="I967">
        <f>[1]!جدول1[[#This Row],[تعداد در بسته ]]</f>
        <v>60</v>
      </c>
      <c r="J967" t="str">
        <f>[1]!جدول1[[#This Row],[واحد شمارش بسته ]]</f>
        <v>عدد</v>
      </c>
      <c r="K967" s="1">
        <v>2443919</v>
      </c>
      <c r="L967">
        <f>[1]!جدول1[[#This Row],[درصد تخفیف]]</f>
        <v>0</v>
      </c>
      <c r="M967">
        <f>[1]!جدول1[[#This Row],[تعداد موجودی کالا]]</f>
        <v>0</v>
      </c>
      <c r="N967" t="str">
        <f>[1]!جدول1[[#This Row],[توضیحات محصول]]</f>
        <v>قیمت مصرف کننده  50,000 ریال می با شد که سود خرید شما از این محصول مبلغ 9,268 معادل %23 می باشد</v>
      </c>
    </row>
    <row r="968" spans="1:14" x14ac:dyDescent="0.25">
      <c r="A968" t="str">
        <f>[1]!جدول1[[#This Row],[نام محصول]]</f>
        <v>مینی کراکر استیک کنجدی بزرگ20ع15000ف</v>
      </c>
      <c r="B968" t="str">
        <f>[1]!جدول1[[#This Row],[کد اختصاصی کالا (بارکد)]]</f>
        <v>11050</v>
      </c>
      <c r="C968" t="str">
        <f>[1]!جدول1[[#This Row],[گروه محصول]]</f>
        <v>متفرقه چی توز</v>
      </c>
      <c r="D968" t="str">
        <f>[1]!جدول1[[#This Row],[فروشگاه]]</f>
        <v>آریا پخش فردوس قنبریان</v>
      </c>
      <c r="E968" s="1">
        <v>122260</v>
      </c>
      <c r="F968">
        <f>[1]!جدول1[[#This Row],[تعداد فروش]]</f>
        <v>0</v>
      </c>
      <c r="G968">
        <f>[1]!جدول1[[#This Row],[قیمت خرید ]]</f>
        <v>106881</v>
      </c>
      <c r="H968" t="str">
        <f>[1]!جدول1[[#This Row],[واحد شمارش]]</f>
        <v>کارتن</v>
      </c>
      <c r="I968">
        <f>[1]!جدول1[[#This Row],[تعداد در بسته ]]</f>
        <v>20</v>
      </c>
      <c r="J968" t="str">
        <f>[1]!جدول1[[#This Row],[واحد شمارش بسته ]]</f>
        <v>عدد</v>
      </c>
      <c r="K968" s="1">
        <v>2445194</v>
      </c>
      <c r="L968">
        <f>[1]!جدول1[[#This Row],[درصد تخفیف]]</f>
        <v>0</v>
      </c>
      <c r="M968">
        <f>[1]!جدول1[[#This Row],[تعداد موجودی کالا]]</f>
        <v>0</v>
      </c>
      <c r="N968" t="str">
        <f>[1]!جدول1[[#This Row],[توضیحات محصول]]</f>
        <v>قیمت مصرف کننده  150,000 ریال می با شد که سود خرید شما از این محصول مبلغ 27,740 معادل %23 می باشد</v>
      </c>
    </row>
    <row r="969" spans="1:14" x14ac:dyDescent="0.25">
      <c r="A969" t="str">
        <f>[1]!جدول1[[#This Row],[نام محصول]]</f>
        <v>چیپس متوسط40ع15000ف(ساده) نداریم</v>
      </c>
      <c r="B969" t="str">
        <f>[1]!جدول1[[#This Row],[کد اختصاصی کالا (بارکد)]]</f>
        <v>11052</v>
      </c>
      <c r="C969" t="str">
        <f>[1]!جدول1[[#This Row],[گروه محصول]]</f>
        <v>چیپس</v>
      </c>
      <c r="D969" t="str">
        <f>[1]!جدول1[[#This Row],[فروشگاه]]</f>
        <v>آریا پخش فردوس قنبریان</v>
      </c>
      <c r="E969" s="1">
        <v>132777</v>
      </c>
      <c r="F969">
        <f>[1]!جدول1[[#This Row],[تعداد فروش]]</f>
        <v>0</v>
      </c>
      <c r="G969">
        <f>[1]!جدول1[[#This Row],[قیمت خرید ]]</f>
        <v>106789</v>
      </c>
      <c r="H969" t="str">
        <f>[1]!جدول1[[#This Row],[واحد شمارش]]</f>
        <v>کارتن</v>
      </c>
      <c r="I969">
        <f>[1]!جدول1[[#This Row],[تعداد در بسته ]]</f>
        <v>40</v>
      </c>
      <c r="J969" t="str">
        <f>[1]!جدول1[[#This Row],[واحد شمارش بسته ]]</f>
        <v>عدد</v>
      </c>
      <c r="K969" s="1">
        <v>5311064</v>
      </c>
      <c r="L969">
        <f>[1]!جدول1[[#This Row],[درصد تخفیف]]</f>
        <v>0</v>
      </c>
      <c r="M969">
        <f>[1]!جدول1[[#This Row],[تعداد موجودی کالا]]</f>
        <v>0</v>
      </c>
      <c r="N969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70" spans="1:14" x14ac:dyDescent="0.25">
      <c r="A970" t="str">
        <f>[1]!جدول1[[#This Row],[نام محصول]]</f>
        <v xml:space="preserve">اسنک موتوری خانواده20ع16000ف </v>
      </c>
      <c r="B970" t="str">
        <f>[1]!جدول1[[#This Row],[کد اختصاصی کالا (بارکد)]]</f>
        <v>11053</v>
      </c>
      <c r="C970" t="str">
        <f>[1]!جدول1[[#This Row],[گروه محصول]]</f>
        <v>اسنک</v>
      </c>
      <c r="D970" t="str">
        <f>[1]!جدول1[[#This Row],[فروشگاه]]</f>
        <v>آریا پخش فردوس قنبریان</v>
      </c>
      <c r="E970" s="1">
        <v>141679</v>
      </c>
      <c r="F970">
        <f>[1]!جدول1[[#This Row],[تعداد فروش]]</f>
        <v>40</v>
      </c>
      <c r="G970">
        <f>[1]!جدول1[[#This Row],[قیمت خرید ]]</f>
        <v>113949</v>
      </c>
      <c r="H970" t="str">
        <f>[1]!جدول1[[#This Row],[واحد شمارش]]</f>
        <v>کارتن</v>
      </c>
      <c r="I970">
        <f>[1]!جدول1[[#This Row],[تعداد در بسته ]]</f>
        <v>20</v>
      </c>
      <c r="J970" t="str">
        <f>[1]!جدول1[[#This Row],[واحد شمارش بسته ]]</f>
        <v>عدد</v>
      </c>
      <c r="K970" s="1">
        <v>2833578</v>
      </c>
      <c r="L970">
        <f>[1]!جدول1[[#This Row],[درصد تخفیف]]</f>
        <v>0</v>
      </c>
      <c r="M970">
        <f>[1]!جدول1[[#This Row],[تعداد موجودی کالا]]</f>
        <v>0</v>
      </c>
      <c r="N970" t="str">
        <f>[1]!جدول1[[#This Row],[توضیحات محصول]]</f>
        <v>قیمت مصرف کننده  160,000 ریال می با شد که سود خرید شما از این محصول مبلغ 18,321 معادل %13 می باشد</v>
      </c>
    </row>
    <row r="971" spans="1:14" x14ac:dyDescent="0.25">
      <c r="A971" t="str">
        <f>[1]!جدول1[[#This Row],[نام محصول]]</f>
        <v>کتل چیپس فلفل هالو پینو متوسط 40ع18000ف</v>
      </c>
      <c r="B971" t="str">
        <f>[1]!جدول1[[#This Row],[کد اختصاصی کالا (بارکد)]]</f>
        <v>11054</v>
      </c>
      <c r="C971" t="str">
        <f>[1]!جدول1[[#This Row],[گروه محصول]]</f>
        <v>چیپس</v>
      </c>
      <c r="D971" t="str">
        <f>[1]!جدول1[[#This Row],[فروشگاه]]</f>
        <v>آریا پخش فردوس قنبریان</v>
      </c>
      <c r="E971" s="1">
        <v>159155</v>
      </c>
      <c r="F971">
        <f>[1]!جدول1[[#This Row],[تعداد فروش]]</f>
        <v>0</v>
      </c>
      <c r="G971">
        <f>[1]!جدول1[[#This Row],[قیمت خرید ]]</f>
        <v>128165</v>
      </c>
      <c r="H971" t="str">
        <f>[1]!جدول1[[#This Row],[واحد شمارش]]</f>
        <v>کارتن</v>
      </c>
      <c r="I971">
        <f>[1]!جدول1[[#This Row],[تعداد در بسته ]]</f>
        <v>40</v>
      </c>
      <c r="J971" t="str">
        <f>[1]!جدول1[[#This Row],[واحد شمارش بسته ]]</f>
        <v>عدد</v>
      </c>
      <c r="K971" s="1">
        <v>6366184</v>
      </c>
      <c r="L971">
        <f>[1]!جدول1[[#This Row],[درصد تخفیف]]</f>
        <v>0</v>
      </c>
      <c r="M971">
        <f>[1]!جدول1[[#This Row],[تعداد موجودی کالا]]</f>
        <v>0</v>
      </c>
      <c r="N971" t="str">
        <f>[1]!جدول1[[#This Row],[توضیحات محصول]]</f>
        <v>قیمت مصرف کننده  180,000 ریال می با شد که سود خرید شما از این محصول مبلغ 20,845 معادل %13 می باشد</v>
      </c>
    </row>
    <row r="972" spans="1:14" x14ac:dyDescent="0.25">
      <c r="A972" t="str">
        <f>[1]!جدول1[[#This Row],[نام محصول]]</f>
        <v>کتل چیپس نمک ساده متوسط40ع15000ف#</v>
      </c>
      <c r="B972" t="str">
        <f>[1]!جدول1[[#This Row],[کد اختصاصی کالا (بارکد)]]</f>
        <v>11055</v>
      </c>
      <c r="C972" t="str">
        <f>[1]!جدول1[[#This Row],[گروه محصول]]</f>
        <v>چیپس</v>
      </c>
      <c r="D972" t="str">
        <f>[1]!جدول1[[#This Row],[فروشگاه]]</f>
        <v>آریا پخش فردوس قنبریان</v>
      </c>
      <c r="E972" s="1">
        <v>132777</v>
      </c>
      <c r="F972">
        <f>[1]!جدول1[[#This Row],[تعداد فروش]]</f>
        <v>0</v>
      </c>
      <c r="G972">
        <f>[1]!جدول1[[#This Row],[قیمت خرید ]]</f>
        <v>106789</v>
      </c>
      <c r="H972" t="str">
        <f>[1]!جدول1[[#This Row],[واحد شمارش]]</f>
        <v>کارتن</v>
      </c>
      <c r="I972">
        <f>[1]!جدول1[[#This Row],[تعداد در بسته ]]</f>
        <v>40</v>
      </c>
      <c r="J972" t="str">
        <f>[1]!جدول1[[#This Row],[واحد شمارش بسته ]]</f>
        <v>عدد</v>
      </c>
      <c r="K972" s="1">
        <v>5311064</v>
      </c>
      <c r="L972">
        <f>[1]!جدول1[[#This Row],[درصد تخفیف]]</f>
        <v>0</v>
      </c>
      <c r="M972">
        <f>[1]!جدول1[[#This Row],[تعداد موجودی کالا]]</f>
        <v>0</v>
      </c>
      <c r="N972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73" spans="1:14" x14ac:dyDescent="0.25">
      <c r="A973" t="str">
        <f>[1]!جدول1[[#This Row],[نام محصول]]</f>
        <v>کتل چیپس ناچو متوسط40ع18000ف</v>
      </c>
      <c r="B973" t="str">
        <f>[1]!جدول1[[#This Row],[کد اختصاصی کالا (بارکد)]]</f>
        <v>11056</v>
      </c>
      <c r="C973" t="str">
        <f>[1]!جدول1[[#This Row],[گروه محصول]]</f>
        <v>چیپس</v>
      </c>
      <c r="D973" t="str">
        <f>[1]!جدول1[[#This Row],[فروشگاه]]</f>
        <v>آریا پخش فردوس قنبریان</v>
      </c>
      <c r="E973" s="1">
        <v>159155</v>
      </c>
      <c r="F973">
        <f>[1]!جدول1[[#This Row],[تعداد فروش]]</f>
        <v>0</v>
      </c>
      <c r="G973">
        <f>[1]!جدول1[[#This Row],[قیمت خرید ]]</f>
        <v>128165</v>
      </c>
      <c r="H973" t="str">
        <f>[1]!جدول1[[#This Row],[واحد شمارش]]</f>
        <v>کارتن</v>
      </c>
      <c r="I973">
        <f>[1]!جدول1[[#This Row],[تعداد در بسته ]]</f>
        <v>40</v>
      </c>
      <c r="J973" t="str">
        <f>[1]!جدول1[[#This Row],[واحد شمارش بسته ]]</f>
        <v>عدد</v>
      </c>
      <c r="K973" s="1">
        <v>6366184</v>
      </c>
      <c r="L973">
        <f>[1]!جدول1[[#This Row],[درصد تخفیف]]</f>
        <v>0</v>
      </c>
      <c r="M973">
        <f>[1]!جدول1[[#This Row],[تعداد موجودی کالا]]</f>
        <v>0</v>
      </c>
      <c r="N973" t="str">
        <f>[1]!جدول1[[#This Row],[توضیحات محصول]]</f>
        <v>قیمت مصرف کننده  180,000 ریال می با شد که سود خرید شما از این محصول مبلغ 20,845 معادل %13 می باشد</v>
      </c>
    </row>
    <row r="974" spans="1:14" x14ac:dyDescent="0.25">
      <c r="A974" t="str">
        <f>[1]!جدول1[[#This Row],[نام محصول]]</f>
        <v>چیپس سرکه سفری 20ع30000ف</v>
      </c>
      <c r="B974" t="str">
        <f>[1]!جدول1[[#This Row],[کد اختصاصی کالا (بارکد)]]</f>
        <v>11057</v>
      </c>
      <c r="C974" t="str">
        <f>[1]!جدول1[[#This Row],[گروه محصول]]</f>
        <v>چیپس</v>
      </c>
      <c r="D974" t="str">
        <f>[1]!جدول1[[#This Row],[فروشگاه]]</f>
        <v>آریا پخش فردوس قنبریان</v>
      </c>
      <c r="E974" s="1">
        <v>254932</v>
      </c>
      <c r="F974">
        <f>[1]!جدول1[[#This Row],[تعداد فروش]]</f>
        <v>0</v>
      </c>
      <c r="G974">
        <f>[1]!جدول1[[#This Row],[قیمت خرید ]]</f>
        <v>213578</v>
      </c>
      <c r="H974" t="str">
        <f>[1]!جدول1[[#This Row],[واحد شمارش]]</f>
        <v>کارتن</v>
      </c>
      <c r="I974">
        <f>[1]!جدول1[[#This Row],[تعداد در بسته ]]</f>
        <v>20</v>
      </c>
      <c r="J974" t="str">
        <f>[1]!جدول1[[#This Row],[واحد شمارش بسته ]]</f>
        <v>عدد</v>
      </c>
      <c r="K974" s="1">
        <v>5098643</v>
      </c>
      <c r="L974">
        <f>[1]!جدول1[[#This Row],[درصد تخفیف]]</f>
        <v>0</v>
      </c>
      <c r="M974">
        <f>[1]!جدول1[[#This Row],[تعداد موجودی کالا]]</f>
        <v>0</v>
      </c>
      <c r="N974" t="str">
        <f>[1]!جدول1[[#This Row],[توضیحات محصول]]</f>
        <v>قیمت مصرف کننده  300,000 ریال می با شد که سود خرید شما از این محصول مبلغ 45,068 معادل %18 می باشد</v>
      </c>
    </row>
    <row r="975" spans="1:14" x14ac:dyDescent="0.25">
      <c r="A975" t="str">
        <f>[1]!جدول1[[#This Row],[نام محصول]]</f>
        <v>چیپس فلفل سفری 20ع30000ف</v>
      </c>
      <c r="B975" t="str">
        <f>[1]!جدول1[[#This Row],[کد اختصاصی کالا (بارکد)]]</f>
        <v>11058</v>
      </c>
      <c r="C975" t="str">
        <f>[1]!جدول1[[#This Row],[گروه محصول]]</f>
        <v>چیپس</v>
      </c>
      <c r="D975" t="str">
        <f>[1]!جدول1[[#This Row],[فروشگاه]]</f>
        <v>آریا پخش فردوس قنبریان</v>
      </c>
      <c r="E975" s="1">
        <v>265554</v>
      </c>
      <c r="F975">
        <f>[1]!جدول1[[#This Row],[تعداد فروش]]</f>
        <v>0</v>
      </c>
      <c r="G975">
        <f>[1]!جدول1[[#This Row],[قیمت خرید ]]</f>
        <v>213578</v>
      </c>
      <c r="H975" t="str">
        <f>[1]!جدول1[[#This Row],[واحد شمارش]]</f>
        <v>کارتن</v>
      </c>
      <c r="I975">
        <f>[1]!جدول1[[#This Row],[تعداد در بسته ]]</f>
        <v>20</v>
      </c>
      <c r="J975" t="str">
        <f>[1]!جدول1[[#This Row],[واحد شمارش بسته ]]</f>
        <v>عدد</v>
      </c>
      <c r="K975" s="1">
        <v>5311086</v>
      </c>
      <c r="L975">
        <f>[1]!جدول1[[#This Row],[درصد تخفیف]]</f>
        <v>0</v>
      </c>
      <c r="M975">
        <f>[1]!جدول1[[#This Row],[تعداد موجودی کالا]]</f>
        <v>0</v>
      </c>
      <c r="N975" t="str">
        <f>[1]!جدول1[[#This Row],[توضیحات محصول]]</f>
        <v>قیمت مصرف کننده  300,000 ریال می با شد که سود خرید شما از این محصول مبلغ 34,446 معادل %13 می باشد</v>
      </c>
    </row>
    <row r="976" spans="1:14" x14ac:dyDescent="0.25">
      <c r="A976" t="str">
        <f>[1]!جدول1[[#This Row],[نام محصول]]</f>
        <v>چیپس کچاپ سفری 20ع30000ف</v>
      </c>
      <c r="B976" t="str">
        <f>[1]!جدول1[[#This Row],[کد اختصاصی کالا (بارکد)]]</f>
        <v>11059</v>
      </c>
      <c r="C976" t="str">
        <f>[1]!جدول1[[#This Row],[گروه محصول]]</f>
        <v>چیپس</v>
      </c>
      <c r="D976" t="str">
        <f>[1]!جدول1[[#This Row],[فروشگاه]]</f>
        <v>آریا پخش فردوس قنبریان</v>
      </c>
      <c r="E976" s="1">
        <v>265554</v>
      </c>
      <c r="F976">
        <f>[1]!جدول1[[#This Row],[تعداد فروش]]</f>
        <v>0</v>
      </c>
      <c r="G976">
        <f>[1]!جدول1[[#This Row],[قیمت خرید ]]</f>
        <v>213578</v>
      </c>
      <c r="H976" t="str">
        <f>[1]!جدول1[[#This Row],[واحد شمارش]]</f>
        <v>کارتن</v>
      </c>
      <c r="I976">
        <f>[1]!جدول1[[#This Row],[تعداد در بسته ]]</f>
        <v>20</v>
      </c>
      <c r="J976" t="str">
        <f>[1]!جدول1[[#This Row],[واحد شمارش بسته ]]</f>
        <v>عدد</v>
      </c>
      <c r="K976" s="1">
        <v>5311086</v>
      </c>
      <c r="L976">
        <f>[1]!جدول1[[#This Row],[درصد تخفیف]]</f>
        <v>0</v>
      </c>
      <c r="M976">
        <f>[1]!جدول1[[#This Row],[تعداد موجودی کالا]]</f>
        <v>0</v>
      </c>
      <c r="N976" t="str">
        <f>[1]!جدول1[[#This Row],[توضیحات محصول]]</f>
        <v>قیمت مصرف کننده  300,000 ریال می با شد که سود خرید شما از این محصول مبلغ 34,446 معادل %13 می باشد</v>
      </c>
    </row>
    <row r="977" spans="1:14" x14ac:dyDescent="0.25">
      <c r="A977" t="str">
        <f>[1]!جدول1[[#This Row],[نام محصول]]</f>
        <v>شکلات نارگیلی دریم اسمارت1500ف نداریم</v>
      </c>
      <c r="B977" t="str">
        <f>[1]!جدول1[[#This Row],[کد اختصاصی کالا (بارکد)]]</f>
        <v>11060</v>
      </c>
      <c r="C977" t="str">
        <f>[1]!جدول1[[#This Row],[گروه محصول]]</f>
        <v>شکلات شیرین عسل</v>
      </c>
      <c r="D977" t="str">
        <f>[1]!جدول1[[#This Row],[فروشگاه]]</f>
        <v>آریا پخش فردوس قنبریان</v>
      </c>
      <c r="E977" s="1">
        <v>13165</v>
      </c>
      <c r="F977">
        <f>[1]!جدول1[[#This Row],[تعداد فروش]]</f>
        <v>0</v>
      </c>
      <c r="G977">
        <f>[1]!جدول1[[#This Row],[قیمت خرید ]]</f>
        <v>11130</v>
      </c>
      <c r="H977" t="str">
        <f>[1]!جدول1[[#This Row],[واحد شمارش]]</f>
        <v>بسته</v>
      </c>
      <c r="I977">
        <f>[1]!جدول1[[#This Row],[تعداد در بسته ]]</f>
        <v>50</v>
      </c>
      <c r="J977" t="str">
        <f>[1]!جدول1[[#This Row],[واحد شمارش بسته ]]</f>
        <v>عدد</v>
      </c>
      <c r="K977" s="1">
        <v>658257</v>
      </c>
      <c r="L977">
        <f>[1]!جدول1[[#This Row],[درصد تخفیف]]</f>
        <v>0</v>
      </c>
      <c r="M977">
        <f>[1]!جدول1[[#This Row],[تعداد موجودی کالا]]</f>
        <v>650</v>
      </c>
      <c r="N977" t="str">
        <f>[1]!جدول1[[#This Row],[توضیحات محصول]]</f>
        <v>قیمت مصرف کننده  15,000 ریال می با شد که سود خرید شما از این محصول مبلغ 1,835 معادل %14 می باشد</v>
      </c>
    </row>
    <row r="978" spans="1:14" x14ac:dyDescent="0.25">
      <c r="A978" t="str">
        <f>[1]!جدول1[[#This Row],[نام محصول]]</f>
        <v>شکلات مغزدار شیری دریم اسمارت7گرم3ف</v>
      </c>
      <c r="B978" t="str">
        <f>[1]!جدول1[[#This Row],[کد اختصاصی کالا (بارکد)]]</f>
        <v>11061</v>
      </c>
      <c r="C978" t="str">
        <f>[1]!جدول1[[#This Row],[گروه محصول]]</f>
        <v>شکلات شیرین عسل</v>
      </c>
      <c r="D978" t="str">
        <f>[1]!جدول1[[#This Row],[فروشگاه]]</f>
        <v>آریا پخش فردوس قنبریان</v>
      </c>
      <c r="E978" s="1">
        <v>25377</v>
      </c>
      <c r="F978">
        <f>[1]!جدول1[[#This Row],[تعداد فروش]]</f>
        <v>950</v>
      </c>
      <c r="G978">
        <f>[1]!جدول1[[#This Row],[قیمت خرید ]]</f>
        <v>22260</v>
      </c>
      <c r="H978" t="str">
        <f>[1]!جدول1[[#This Row],[واحد شمارش]]</f>
        <v>بسته</v>
      </c>
      <c r="I978">
        <f>[1]!جدول1[[#This Row],[تعداد در بسته ]]</f>
        <v>50</v>
      </c>
      <c r="J978" t="str">
        <f>[1]!جدول1[[#This Row],[واحد شمارش بسته ]]</f>
        <v>عدد</v>
      </c>
      <c r="K978" s="1">
        <v>1268863</v>
      </c>
      <c r="L978">
        <f>[1]!جدول1[[#This Row],[درصد تخفیف]]</f>
        <v>0</v>
      </c>
      <c r="M978">
        <f>[1]!جدول1[[#This Row],[تعداد موجودی کالا]]</f>
        <v>50</v>
      </c>
      <c r="N978" t="str">
        <f>[1]!جدول1[[#This Row],[توضیحات محصول]]</f>
        <v>قیمت مصرف کننده  30,000 ریال می با شد که سود خرید شما از این محصول مبلغ 4,623 معادل %18 می باشد</v>
      </c>
    </row>
    <row r="979" spans="1:14" x14ac:dyDescent="0.25">
      <c r="A979" t="str">
        <f>[1]!جدول1[[#This Row],[نام محصول]]</f>
        <v>شکلات مغزدار فندوقی دریم اسمارت7گرم2500ف</v>
      </c>
      <c r="B979" t="str">
        <f>[1]!جدول1[[#This Row],[کد اختصاصی کالا (بارکد)]]</f>
        <v>11062</v>
      </c>
      <c r="C979" t="str">
        <f>[1]!جدول1[[#This Row],[گروه محصول]]</f>
        <v>شکلات شیرین عسل</v>
      </c>
      <c r="D979" t="str">
        <f>[1]!جدول1[[#This Row],[فروشگاه]]</f>
        <v>آریا پخش فردوس قنبریان</v>
      </c>
      <c r="E979" s="1">
        <v>21268</v>
      </c>
      <c r="F979">
        <f>[1]!جدول1[[#This Row],[تعداد فروش]]</f>
        <v>550</v>
      </c>
      <c r="G979">
        <f>[1]!جدول1[[#This Row],[قیمت خرید ]]</f>
        <v>18656</v>
      </c>
      <c r="H979" t="str">
        <f>[1]!جدول1[[#This Row],[واحد شمارش]]</f>
        <v>بسته</v>
      </c>
      <c r="I979">
        <f>[1]!جدول1[[#This Row],[تعداد در بسته ]]</f>
        <v>50</v>
      </c>
      <c r="J979" t="str">
        <f>[1]!جدول1[[#This Row],[واحد شمارش بسته ]]</f>
        <v>عدد</v>
      </c>
      <c r="K979" s="1">
        <v>1063411</v>
      </c>
      <c r="L979">
        <f>[1]!جدول1[[#This Row],[درصد تخفیف]]</f>
        <v>0</v>
      </c>
      <c r="M979">
        <f>[1]!جدول1[[#This Row],[تعداد موجودی کالا]]</f>
        <v>1250</v>
      </c>
      <c r="N979" t="str">
        <f>[1]!جدول1[[#This Row],[توضیحات محصول]]</f>
        <v>قیمت مصرف کننده  25,000 ریال می با شد که سود خرید شما از این محصول مبلغ 3,732 معادل %18 می باشد</v>
      </c>
    </row>
    <row r="980" spans="1:14" x14ac:dyDescent="0.25">
      <c r="A980" t="str">
        <f>[1]!جدول1[[#This Row],[نام محصول]]</f>
        <v>شکلات مغزداربادام زمینی وینر24ع10000ف نداریم</v>
      </c>
      <c r="B980" t="str">
        <f>[1]!جدول1[[#This Row],[کد اختصاصی کالا (بارکد)]]</f>
        <v>11063</v>
      </c>
      <c r="C980" t="str">
        <f>[1]!جدول1[[#This Row],[گروه محصول]]</f>
        <v>شکلات شیرین عسل</v>
      </c>
      <c r="D980" t="str">
        <f>[1]!جدول1[[#This Row],[فروشگاه]]</f>
        <v>آریا پخش فردوس قنبریان</v>
      </c>
      <c r="E980" s="1">
        <v>87746</v>
      </c>
      <c r="F980">
        <f>[1]!جدول1[[#This Row],[تعداد فروش]]</f>
        <v>0</v>
      </c>
      <c r="G980">
        <f>[1]!جدول1[[#This Row],[قیمت خرید ]]</f>
        <v>66780</v>
      </c>
      <c r="H980" t="str">
        <f>[1]!جدول1[[#This Row],[واحد شمارش]]</f>
        <v>بسته</v>
      </c>
      <c r="I980">
        <f>[1]!جدول1[[#This Row],[تعداد در بسته ]]</f>
        <v>24</v>
      </c>
      <c r="J980" t="str">
        <f>[1]!جدول1[[#This Row],[واحد شمارش بسته ]]</f>
        <v>عدد</v>
      </c>
      <c r="K980" s="1">
        <v>2105901</v>
      </c>
      <c r="L980">
        <f>[1]!جدول1[[#This Row],[درصد تخفیف]]</f>
        <v>0</v>
      </c>
      <c r="M980">
        <f>[1]!جدول1[[#This Row],[تعداد موجودی کالا]]</f>
        <v>1824</v>
      </c>
      <c r="N980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81" spans="1:14" x14ac:dyDescent="0.25">
      <c r="A981" t="str">
        <f>[1]!جدول1[[#This Row],[نام محصول]]</f>
        <v>اسنک لوله ای بزرگ20ع16000ف</v>
      </c>
      <c r="B981" t="str">
        <f>[1]!جدول1[[#This Row],[کد اختصاصی کالا (بارکد)]]</f>
        <v>11064</v>
      </c>
      <c r="C981" t="str">
        <f>[1]!جدول1[[#This Row],[گروه محصول]]</f>
        <v>اسنک</v>
      </c>
      <c r="D981" t="str">
        <f>[1]!جدول1[[#This Row],[فروشگاه]]</f>
        <v>آریا پخش فردوس قنبریان</v>
      </c>
      <c r="E981" s="1">
        <v>141679</v>
      </c>
      <c r="F981">
        <f>[1]!جدول1[[#This Row],[تعداد فروش]]</f>
        <v>0</v>
      </c>
      <c r="G981">
        <f>[1]!جدول1[[#This Row],[قیمت خرید ]]</f>
        <v>113949</v>
      </c>
      <c r="H981" t="str">
        <f>[1]!جدول1[[#This Row],[واحد شمارش]]</f>
        <v>کارتن</v>
      </c>
      <c r="I981">
        <f>[1]!جدول1[[#This Row],[تعداد در بسته ]]</f>
        <v>20</v>
      </c>
      <c r="J981" t="str">
        <f>[1]!جدول1[[#This Row],[واحد شمارش بسته ]]</f>
        <v>عدد</v>
      </c>
      <c r="K981" s="1">
        <v>2833578</v>
      </c>
      <c r="L981">
        <f>[1]!جدول1[[#This Row],[درصد تخفیف]]</f>
        <v>0</v>
      </c>
      <c r="M981">
        <f>[1]!جدول1[[#This Row],[تعداد موجودی کالا]]</f>
        <v>0</v>
      </c>
      <c r="N981" t="str">
        <f>[1]!جدول1[[#This Row],[توضیحات محصول]]</f>
        <v>قیمت مصرف کننده  160,000 ریال می با شد که سود خرید شما از این محصول مبلغ 18,321 معادل %13 می باشد</v>
      </c>
    </row>
    <row r="982" spans="1:14" x14ac:dyDescent="0.25">
      <c r="A982" t="str">
        <f>[1]!جدول1[[#This Row],[نام محصول]]</f>
        <v xml:space="preserve">چیپس متوسط40ع15000ف(فلفل) </v>
      </c>
      <c r="B982" t="str">
        <f>[1]!جدول1[[#This Row],[کد اختصاصی کالا (بارکد)]]</f>
        <v>11065</v>
      </c>
      <c r="C982" t="str">
        <f>[1]!جدول1[[#This Row],[گروه محصول]]</f>
        <v>چیپس</v>
      </c>
      <c r="D982" t="str">
        <f>[1]!جدول1[[#This Row],[فروشگاه]]</f>
        <v>آریا پخش فردوس قنبریان</v>
      </c>
      <c r="E982" s="1">
        <v>132777</v>
      </c>
      <c r="F982">
        <f>[1]!جدول1[[#This Row],[تعداد فروش]]</f>
        <v>0</v>
      </c>
      <c r="G982">
        <f>[1]!جدول1[[#This Row],[قیمت خرید ]]</f>
        <v>106789</v>
      </c>
      <c r="H982" t="str">
        <f>[1]!جدول1[[#This Row],[واحد شمارش]]</f>
        <v>کارتن</v>
      </c>
      <c r="I982">
        <f>[1]!جدول1[[#This Row],[تعداد در بسته ]]</f>
        <v>40</v>
      </c>
      <c r="J982" t="str">
        <f>[1]!جدول1[[#This Row],[واحد شمارش بسته ]]</f>
        <v>عدد</v>
      </c>
      <c r="K982" s="1">
        <v>5311064</v>
      </c>
      <c r="L982">
        <f>[1]!جدول1[[#This Row],[درصد تخفیف]]</f>
        <v>0</v>
      </c>
      <c r="M982">
        <f>[1]!جدول1[[#This Row],[تعداد موجودی کالا]]</f>
        <v>0</v>
      </c>
      <c r="N982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83" spans="1:14" x14ac:dyDescent="0.25">
      <c r="A983" t="str">
        <f>[1]!جدول1[[#This Row],[نام محصول]]</f>
        <v>ویفرهیت 100گرم 24عدد شیری پاکتی 10000ف</v>
      </c>
      <c r="B983" t="str">
        <f>[1]!جدول1[[#This Row],[کد اختصاصی کالا (بارکد)]]</f>
        <v>11066</v>
      </c>
      <c r="C983" t="str">
        <f>[1]!جدول1[[#This Row],[گروه محصول]]</f>
        <v>ویفر شیرین عسل</v>
      </c>
      <c r="D983" t="str">
        <f>[1]!جدول1[[#This Row],[فروشگاه]]</f>
        <v>آریا پخش فردوس قنبریان</v>
      </c>
      <c r="E983" s="1">
        <v>87746</v>
      </c>
      <c r="F983">
        <f>[1]!جدول1[[#This Row],[تعداد فروش]]</f>
        <v>0</v>
      </c>
      <c r="G983">
        <f>[1]!جدول1[[#This Row],[قیمت خرید ]]</f>
        <v>87745</v>
      </c>
      <c r="H983" t="str">
        <f>[1]!جدول1[[#This Row],[واحد شمارش]]</f>
        <v>کارتن</v>
      </c>
      <c r="I983">
        <f>[1]!جدول1[[#This Row],[تعداد در بسته ]]</f>
        <v>24</v>
      </c>
      <c r="J983" t="str">
        <f>[1]!جدول1[[#This Row],[واحد شمارش بسته ]]</f>
        <v>عدد</v>
      </c>
      <c r="K983" s="1">
        <v>2105901</v>
      </c>
      <c r="L983">
        <f>[1]!جدول1[[#This Row],[درصد تخفیف]]</f>
        <v>0</v>
      </c>
      <c r="M983">
        <f>[1]!جدول1[[#This Row],[تعداد موجودی کالا]]</f>
        <v>0</v>
      </c>
      <c r="N983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84" spans="1:14" x14ac:dyDescent="0.25">
      <c r="A984" t="str">
        <f>[1]!جدول1[[#This Row],[نام محصول]]</f>
        <v>ویفرهیت 100گرم 24 عددی کرم شکلات پاکتی 10000ف</v>
      </c>
      <c r="B984" t="str">
        <f>[1]!جدول1[[#This Row],[کد اختصاصی کالا (بارکد)]]</f>
        <v>11067</v>
      </c>
      <c r="C984" t="str">
        <f>[1]!جدول1[[#This Row],[گروه محصول]]</f>
        <v>ویفر شیرین عسل</v>
      </c>
      <c r="D984" t="str">
        <f>[1]!جدول1[[#This Row],[فروشگاه]]</f>
        <v>آریا پخش فردوس قنبریان</v>
      </c>
      <c r="E984" s="1">
        <v>87746</v>
      </c>
      <c r="F984">
        <f>[1]!جدول1[[#This Row],[تعداد فروش]]</f>
        <v>0</v>
      </c>
      <c r="G984">
        <f>[1]!جدول1[[#This Row],[قیمت خرید ]]</f>
        <v>87745</v>
      </c>
      <c r="H984" t="str">
        <f>[1]!جدول1[[#This Row],[واحد شمارش]]</f>
        <v>کارتن</v>
      </c>
      <c r="I984">
        <f>[1]!جدول1[[#This Row],[تعداد در بسته ]]</f>
        <v>24</v>
      </c>
      <c r="J984" t="str">
        <f>[1]!جدول1[[#This Row],[واحد شمارش بسته ]]</f>
        <v>عدد</v>
      </c>
      <c r="K984" s="1">
        <v>2105901</v>
      </c>
      <c r="L984">
        <f>[1]!جدول1[[#This Row],[درصد تخفیف]]</f>
        <v>0</v>
      </c>
      <c r="M984">
        <f>[1]!جدول1[[#This Row],[تعداد موجودی کالا]]</f>
        <v>0</v>
      </c>
      <c r="N984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85" spans="1:14" x14ac:dyDescent="0.25">
      <c r="A985" t="str">
        <f>[1]!جدول1[[#This Row],[نام محصول]]</f>
        <v>ویفرهیت 100گرم 24عددی با کرم سفید پاکتی 10000ف</v>
      </c>
      <c r="B985" t="str">
        <f>[1]!جدول1[[#This Row],[کد اختصاصی کالا (بارکد)]]</f>
        <v>11068</v>
      </c>
      <c r="C985" t="str">
        <f>[1]!جدول1[[#This Row],[گروه محصول]]</f>
        <v>ویفر شیرین عسل</v>
      </c>
      <c r="D985" t="str">
        <f>[1]!جدول1[[#This Row],[فروشگاه]]</f>
        <v>آریا پخش فردوس قنبریان</v>
      </c>
      <c r="E985" s="1">
        <v>87746</v>
      </c>
      <c r="F985">
        <f>[1]!جدول1[[#This Row],[تعداد فروش]]</f>
        <v>0</v>
      </c>
      <c r="G985">
        <f>[1]!جدول1[[#This Row],[قیمت خرید ]]</f>
        <v>87745</v>
      </c>
      <c r="H985" t="str">
        <f>[1]!جدول1[[#This Row],[واحد شمارش]]</f>
        <v>کارتن</v>
      </c>
      <c r="I985">
        <f>[1]!جدول1[[#This Row],[تعداد در بسته ]]</f>
        <v>24</v>
      </c>
      <c r="J985" t="str">
        <f>[1]!جدول1[[#This Row],[واحد شمارش بسته ]]</f>
        <v>عدد</v>
      </c>
      <c r="K985" s="1">
        <v>2105901</v>
      </c>
      <c r="L985">
        <f>[1]!جدول1[[#This Row],[درصد تخفیف]]</f>
        <v>0</v>
      </c>
      <c r="M985">
        <f>[1]!جدول1[[#This Row],[تعداد موجودی کالا]]</f>
        <v>0</v>
      </c>
      <c r="N985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86" spans="1:14" x14ac:dyDescent="0.25">
      <c r="A986" t="str">
        <f>[1]!جدول1[[#This Row],[نام محصول]]</f>
        <v>ویفر هیت 100گرم 24 عددی فندق پاکتی 10000ف</v>
      </c>
      <c r="B986" t="str">
        <f>[1]!جدول1[[#This Row],[کد اختصاصی کالا (بارکد)]]</f>
        <v>11069</v>
      </c>
      <c r="C986" t="str">
        <f>[1]!جدول1[[#This Row],[گروه محصول]]</f>
        <v>ویفر شیرین عسل</v>
      </c>
      <c r="D986" t="str">
        <f>[1]!جدول1[[#This Row],[فروشگاه]]</f>
        <v>آریا پخش فردوس قنبریان</v>
      </c>
      <c r="E986" s="1">
        <v>87746</v>
      </c>
      <c r="F986">
        <f>[1]!جدول1[[#This Row],[تعداد فروش]]</f>
        <v>24</v>
      </c>
      <c r="G986">
        <f>[1]!جدول1[[#This Row],[قیمت خرید ]]</f>
        <v>87745</v>
      </c>
      <c r="H986" t="str">
        <f>[1]!جدول1[[#This Row],[واحد شمارش]]</f>
        <v>کارتن</v>
      </c>
      <c r="I986">
        <f>[1]!جدول1[[#This Row],[تعداد در بسته ]]</f>
        <v>24</v>
      </c>
      <c r="J986" t="str">
        <f>[1]!جدول1[[#This Row],[واحد شمارش بسته ]]</f>
        <v>عدد</v>
      </c>
      <c r="K986" s="1">
        <v>2105901</v>
      </c>
      <c r="L986">
        <f>[1]!جدول1[[#This Row],[درصد تخفیف]]</f>
        <v>0</v>
      </c>
      <c r="M986">
        <f>[1]!جدول1[[#This Row],[تعداد موجودی کالا]]</f>
        <v>48</v>
      </c>
      <c r="N986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987" spans="1:14" x14ac:dyDescent="0.25">
      <c r="A987" t="str">
        <f>[1]!جدول1[[#This Row],[نام محصول]]</f>
        <v>کرانچی پنیری متوسط40ع10000ف</v>
      </c>
      <c r="B987" t="str">
        <f>[1]!جدول1[[#This Row],[کد اختصاصی کالا (بارکد)]]</f>
        <v>11070</v>
      </c>
      <c r="C987" t="str">
        <f>[1]!جدول1[[#This Row],[گروه محصول]]</f>
        <v>کرانچی</v>
      </c>
      <c r="D987" t="str">
        <f>[1]!جدول1[[#This Row],[فروشگاه]]</f>
        <v>آریا پخش فردوس قنبریان</v>
      </c>
      <c r="E987" s="1">
        <v>88631</v>
      </c>
      <c r="F987">
        <f>[1]!جدول1[[#This Row],[تعداد فروش]]</f>
        <v>0</v>
      </c>
      <c r="G987">
        <f>[1]!جدول1[[#This Row],[قیمت خرید ]]</f>
        <v>71284</v>
      </c>
      <c r="H987" t="str">
        <f>[1]!جدول1[[#This Row],[واحد شمارش]]</f>
        <v>کارتن</v>
      </c>
      <c r="I987">
        <f>[1]!جدول1[[#This Row],[تعداد در بسته ]]</f>
        <v>40</v>
      </c>
      <c r="J987" t="str">
        <f>[1]!جدول1[[#This Row],[واحد شمارش بسته ]]</f>
        <v>عدد</v>
      </c>
      <c r="K987" s="1">
        <v>3545256</v>
      </c>
      <c r="L987">
        <f>[1]!جدول1[[#This Row],[درصد تخفیف]]</f>
        <v>0</v>
      </c>
      <c r="M987">
        <f>[1]!جدول1[[#This Row],[تعداد موجودی کالا]]</f>
        <v>0</v>
      </c>
      <c r="N987" t="str">
        <f>[1]!جدول1[[#This Row],[توضیحات محصول]]</f>
        <v>قیمت مصرف کننده  100,000 ریال می با شد که سود خرید شما از این محصول مبلغ 11,369 معادل %13 می باشد</v>
      </c>
    </row>
    <row r="988" spans="1:14" x14ac:dyDescent="0.25">
      <c r="A988" t="str">
        <f>[1]!جدول1[[#This Row],[نام محصول]]</f>
        <v>اسنک موتوری متوسط50ع6000ف</v>
      </c>
      <c r="B988" t="str">
        <f>[1]!جدول1[[#This Row],[کد اختصاصی کالا (بارکد)]]</f>
        <v>11071</v>
      </c>
      <c r="C988" t="str">
        <f>[1]!جدول1[[#This Row],[گروه محصول]]</f>
        <v>اسنک</v>
      </c>
      <c r="D988" t="str">
        <f>[1]!جدول1[[#This Row],[فروشگاه]]</f>
        <v>آریا پخش فردوس قنبریان</v>
      </c>
      <c r="E988" s="1">
        <v>53133</v>
      </c>
      <c r="F988">
        <f>[1]!جدول1[[#This Row],[تعداد فروش]]</f>
        <v>0</v>
      </c>
      <c r="G988">
        <f>[1]!جدول1[[#This Row],[قیمت خرید ]]</f>
        <v>42734</v>
      </c>
      <c r="H988" t="str">
        <f>[1]!جدول1[[#This Row],[واحد شمارش]]</f>
        <v>کارتن</v>
      </c>
      <c r="I988">
        <f>[1]!جدول1[[#This Row],[تعداد در بسته ]]</f>
        <v>50</v>
      </c>
      <c r="J988" t="str">
        <f>[1]!جدول1[[#This Row],[واحد شمارش بسته ]]</f>
        <v>عدد</v>
      </c>
      <c r="K988" s="1">
        <v>2656665</v>
      </c>
      <c r="L988">
        <f>[1]!جدول1[[#This Row],[درصد تخفیف]]</f>
        <v>0</v>
      </c>
      <c r="M988">
        <f>[1]!جدول1[[#This Row],[تعداد موجودی کالا]]</f>
        <v>0</v>
      </c>
      <c r="N988" t="str">
        <f>[1]!جدول1[[#This Row],[توضیحات محصول]]</f>
        <v>قیمت مصرف کننده  60,000 ریال می با شد که سود خرید شما از این محصول مبلغ 6,867 معادل %13 می باشد</v>
      </c>
    </row>
    <row r="989" spans="1:14" x14ac:dyDescent="0.25">
      <c r="A989" t="str">
        <f>[1]!جدول1[[#This Row],[نام محصول]]</f>
        <v>چیپس ویژه40ع15000ف(خلال )</v>
      </c>
      <c r="B989" t="str">
        <f>[1]!جدول1[[#This Row],[کد اختصاصی کالا (بارکد)]]</f>
        <v>11072</v>
      </c>
      <c r="C989" t="str">
        <f>[1]!جدول1[[#This Row],[گروه محصول]]</f>
        <v>چیپس</v>
      </c>
      <c r="D989" t="str">
        <f>[1]!جدول1[[#This Row],[فروشگاه]]</f>
        <v>آریا پخش فردوس قنبریان</v>
      </c>
      <c r="E989" s="1">
        <v>132777</v>
      </c>
      <c r="F989">
        <f>[1]!جدول1[[#This Row],[تعداد فروش]]</f>
        <v>0</v>
      </c>
      <c r="G989">
        <f>[1]!جدول1[[#This Row],[قیمت خرید ]]</f>
        <v>106789</v>
      </c>
      <c r="H989" t="str">
        <f>[1]!جدول1[[#This Row],[واحد شمارش]]</f>
        <v>کارتن</v>
      </c>
      <c r="I989">
        <f>[1]!جدول1[[#This Row],[تعداد در بسته ]]</f>
        <v>40</v>
      </c>
      <c r="J989" t="str">
        <f>[1]!جدول1[[#This Row],[واحد شمارش بسته ]]</f>
        <v>عدد</v>
      </c>
      <c r="K989" s="1">
        <v>5311064</v>
      </c>
      <c r="L989">
        <f>[1]!جدول1[[#This Row],[درصد تخفیف]]</f>
        <v>0</v>
      </c>
      <c r="M989">
        <f>[1]!جدول1[[#This Row],[تعداد موجودی کالا]]</f>
        <v>0</v>
      </c>
      <c r="N989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990" spans="1:14" x14ac:dyDescent="0.25">
      <c r="A990" t="str">
        <f>[1]!جدول1[[#This Row],[نام محصول]]</f>
        <v>بیسکویت کرمدار توت فرنگی36ع6000ف#</v>
      </c>
      <c r="B990" t="str">
        <f>[1]!جدول1[[#This Row],[کد اختصاصی کالا (بارکد)]]</f>
        <v>11073</v>
      </c>
      <c r="C990" t="str">
        <f>[1]!جدول1[[#This Row],[گروه محصول]]</f>
        <v>بیسکویت شیرین عسل</v>
      </c>
      <c r="D990" t="str">
        <f>[1]!جدول1[[#This Row],[فروشگاه]]</f>
        <v>آریا پخش فردوس قنبریان</v>
      </c>
      <c r="E990" s="1">
        <v>50753</v>
      </c>
      <c r="F990">
        <f>[1]!جدول1[[#This Row],[تعداد فروش]]</f>
        <v>0</v>
      </c>
      <c r="G990">
        <f>[1]!جدول1[[#This Row],[قیمت خرید ]]</f>
        <v>44520</v>
      </c>
      <c r="H990" t="str">
        <f>[1]!جدول1[[#This Row],[واحد شمارش]]</f>
        <v>کارتن</v>
      </c>
      <c r="I990">
        <f>[1]!جدول1[[#This Row],[تعداد در بسته ]]</f>
        <v>36</v>
      </c>
      <c r="J990" t="str">
        <f>[1]!جدول1[[#This Row],[واحد شمارش بسته ]]</f>
        <v>عدد</v>
      </c>
      <c r="K990" s="1">
        <v>1827090</v>
      </c>
      <c r="L990">
        <f>[1]!جدول1[[#This Row],[درصد تخفیف]]</f>
        <v>0</v>
      </c>
      <c r="M990">
        <f>[1]!جدول1[[#This Row],[تعداد موجودی کالا]]</f>
        <v>360</v>
      </c>
      <c r="N990" t="str">
        <f>[1]!جدول1[[#This Row],[توضیحات محصول]]</f>
        <v>قیمت مصرف کننده  60,000 ریال می با شد که سود خرید شما از این محصول مبلغ 9,247 معادل %18 می باشد</v>
      </c>
    </row>
    <row r="991" spans="1:14" x14ac:dyDescent="0.25">
      <c r="A991" t="str">
        <f>[1]!جدول1[[#This Row],[نام محصول]]</f>
        <v>بیسکویت کرمدار فندوق36ع4000ف</v>
      </c>
      <c r="B991" t="str">
        <f>[1]!جدول1[[#This Row],[کد اختصاصی کالا (بارکد)]]</f>
        <v>11074</v>
      </c>
      <c r="C991" t="str">
        <f>[1]!جدول1[[#This Row],[گروه محصول]]</f>
        <v>بیسکویت شیرین عسل</v>
      </c>
      <c r="D991" t="str">
        <f>[1]!جدول1[[#This Row],[فروشگاه]]</f>
        <v>آریا پخش فردوس قنبریان</v>
      </c>
      <c r="E991" s="1">
        <v>35087</v>
      </c>
      <c r="F991">
        <f>[1]!جدول1[[#This Row],[تعداد فروش]]</f>
        <v>0</v>
      </c>
      <c r="G991">
        <f>[1]!جدول1[[#This Row],[قیمت خرید ]]</f>
        <v>26685</v>
      </c>
      <c r="H991" t="str">
        <f>[1]!جدول1[[#This Row],[واحد شمارش]]</f>
        <v>کارتن</v>
      </c>
      <c r="I991">
        <f>[1]!جدول1[[#This Row],[تعداد در بسته ]]</f>
        <v>36</v>
      </c>
      <c r="J991" t="str">
        <f>[1]!جدول1[[#This Row],[واحد شمارش بسته ]]</f>
        <v>عدد</v>
      </c>
      <c r="K991" s="1">
        <v>1263145</v>
      </c>
      <c r="L991">
        <f>[1]!جدول1[[#This Row],[درصد تخفیف]]</f>
        <v>0</v>
      </c>
      <c r="M991">
        <f>[1]!جدول1[[#This Row],[تعداد موجودی کالا]]</f>
        <v>0</v>
      </c>
      <c r="N991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992" spans="1:14" x14ac:dyDescent="0.25">
      <c r="A992" t="str">
        <f>[1]!جدول1[[#This Row],[نام محصول]]</f>
        <v xml:space="preserve">استیک کچاب متوسط 48عددی </v>
      </c>
      <c r="B992" t="str">
        <f>[1]!جدول1[[#This Row],[کد اختصاصی کالا (بارکد)]]</f>
        <v>11075</v>
      </c>
      <c r="C992" t="str">
        <f>[1]!جدول1[[#This Row],[گروه محصول]]</f>
        <v>اسنک</v>
      </c>
      <c r="D992" t="str">
        <f>[1]!جدول1[[#This Row],[فروشگاه]]</f>
        <v>آریا پخش فردوس قنبریان</v>
      </c>
      <c r="E992" s="1">
        <v>88631</v>
      </c>
      <c r="F992">
        <f>[1]!جدول1[[#This Row],[تعداد فروش]]</f>
        <v>0</v>
      </c>
      <c r="G992">
        <f>[1]!جدول1[[#This Row],[قیمت خرید ]]</f>
        <v>71284</v>
      </c>
      <c r="H992" t="str">
        <f>[1]!جدول1[[#This Row],[واحد شمارش]]</f>
        <v>کارتن</v>
      </c>
      <c r="I992">
        <f>[1]!جدول1[[#This Row],[تعداد در بسته ]]</f>
        <v>48</v>
      </c>
      <c r="J992" t="str">
        <f>[1]!جدول1[[#This Row],[واحد شمارش بسته ]]</f>
        <v>عدد</v>
      </c>
      <c r="K992" s="1">
        <v>4254307</v>
      </c>
      <c r="L992">
        <f>[1]!جدول1[[#This Row],[درصد تخفیف]]</f>
        <v>0</v>
      </c>
      <c r="M992">
        <f>[1]!جدول1[[#This Row],[تعداد موجودی کالا]]</f>
        <v>0</v>
      </c>
      <c r="N992" t="str">
        <f>[1]!جدول1[[#This Row],[توضیحات محصول]]</f>
        <v>قیمت مصرف کننده  100,000 ریال می با شد که سود خرید شما از این محصول مبلغ 11,369 معادل %13 می باشد</v>
      </c>
    </row>
    <row r="993" spans="1:14" x14ac:dyDescent="0.25">
      <c r="A993" t="str">
        <f>[1]!جدول1[[#This Row],[نام محصول]]</f>
        <v>چی پف ذرتی بزرگ40ع8000ف</v>
      </c>
      <c r="B993" t="str">
        <f>[1]!جدول1[[#This Row],[کد اختصاصی کالا (بارکد)]]</f>
        <v>11076</v>
      </c>
      <c r="C993" t="str">
        <f>[1]!جدول1[[#This Row],[گروه محصول]]</f>
        <v>متفرقه چی توز</v>
      </c>
      <c r="D993" t="str">
        <f>[1]!جدول1[[#This Row],[فروشگاه]]</f>
        <v>آریا پخش فردوس قنبریان</v>
      </c>
      <c r="E993" s="1">
        <v>70838</v>
      </c>
      <c r="F993">
        <f>[1]!جدول1[[#This Row],[تعداد فروش]]</f>
        <v>0</v>
      </c>
      <c r="G993">
        <f>[1]!جدول1[[#This Row],[قیمت خرید ]]</f>
        <v>56972</v>
      </c>
      <c r="H993" t="str">
        <f>[1]!جدول1[[#This Row],[واحد شمارش]]</f>
        <v>کارتن</v>
      </c>
      <c r="I993">
        <f>[1]!جدول1[[#This Row],[تعداد در بسته ]]</f>
        <v>40</v>
      </c>
      <c r="J993" t="str">
        <f>[1]!جدول1[[#This Row],[واحد شمارش بسته ]]</f>
        <v>عدد</v>
      </c>
      <c r="K993" s="1">
        <v>2833512</v>
      </c>
      <c r="L993">
        <f>[1]!جدول1[[#This Row],[درصد تخفیف]]</f>
        <v>0</v>
      </c>
      <c r="M993">
        <f>[1]!جدول1[[#This Row],[تعداد موجودی کالا]]</f>
        <v>0</v>
      </c>
      <c r="N993" t="str">
        <f>[1]!جدول1[[#This Row],[توضیحات محصول]]</f>
        <v>قیمت مصرف کننده  80,000 ریال می با شد که سود خرید شما از این محصول مبلغ 9,162 معادل %13 می باشد</v>
      </c>
    </row>
    <row r="994" spans="1:14" x14ac:dyDescent="0.25">
      <c r="A994" t="str">
        <f>[1]!جدول1[[#This Row],[نام محصول]]</f>
        <v>چی پف ذرتی خانواده25ع12000ف</v>
      </c>
      <c r="B994" t="str">
        <f>[1]!جدول1[[#This Row],[کد اختصاصی کالا (بارکد)]]</f>
        <v>11077</v>
      </c>
      <c r="C994" t="str">
        <f>[1]!جدول1[[#This Row],[گروه محصول]]</f>
        <v>متفرقه چی توز</v>
      </c>
      <c r="D994" t="str">
        <f>[1]!جدول1[[#This Row],[فروشگاه]]</f>
        <v>آریا پخش فردوس قنبریان</v>
      </c>
      <c r="E994" s="1">
        <v>106259</v>
      </c>
      <c r="F994">
        <f>[1]!جدول1[[#This Row],[تعداد فروش]]</f>
        <v>0</v>
      </c>
      <c r="G994">
        <f>[1]!جدول1[[#This Row],[قیمت خرید ]]</f>
        <v>85461</v>
      </c>
      <c r="H994" t="str">
        <f>[1]!جدول1[[#This Row],[واحد شمارش]]</f>
        <v>کارتن</v>
      </c>
      <c r="I994">
        <f>[1]!جدول1[[#This Row],[تعداد در بسته ]]</f>
        <v>25</v>
      </c>
      <c r="J994" t="str">
        <f>[1]!جدول1[[#This Row],[واحد شمارش بسته ]]</f>
        <v>عدد</v>
      </c>
      <c r="K994" s="1">
        <v>2656473</v>
      </c>
      <c r="L994">
        <f>[1]!جدول1[[#This Row],[درصد تخفیف]]</f>
        <v>0</v>
      </c>
      <c r="M994">
        <f>[1]!جدول1[[#This Row],[تعداد موجودی کالا]]</f>
        <v>0</v>
      </c>
      <c r="N994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995" spans="1:14" x14ac:dyDescent="0.25">
      <c r="A995" t="str">
        <f>[1]!جدول1[[#This Row],[نام محصول]]</f>
        <v>پاپ کرن پنیری ویژه60ع6000ف</v>
      </c>
      <c r="B995" t="str">
        <f>[1]!جدول1[[#This Row],[کد اختصاصی کالا (بارکد)]]</f>
        <v>11079</v>
      </c>
      <c r="C995" t="str">
        <f>[1]!جدول1[[#This Row],[گروه محصول]]</f>
        <v>پاپ کرن و چی پلت</v>
      </c>
      <c r="D995" t="str">
        <f>[1]!جدول1[[#This Row],[فروشگاه]]</f>
        <v>آریا پخش فردوس قنبریان</v>
      </c>
      <c r="E995" s="1">
        <v>53131</v>
      </c>
      <c r="F995">
        <f>[1]!جدول1[[#This Row],[تعداد فروش]]</f>
        <v>0</v>
      </c>
      <c r="G995">
        <f>[1]!جدول1[[#This Row],[قیمت خرید ]]</f>
        <v>42731</v>
      </c>
      <c r="H995" t="str">
        <f>[1]!جدول1[[#This Row],[واحد شمارش]]</f>
        <v>کارتن</v>
      </c>
      <c r="I995">
        <f>[1]!جدول1[[#This Row],[تعداد در بسته ]]</f>
        <v>60</v>
      </c>
      <c r="J995" t="str">
        <f>[1]!جدول1[[#This Row],[واحد شمارش بسته ]]</f>
        <v>عدد</v>
      </c>
      <c r="K995" s="1">
        <v>3187866</v>
      </c>
      <c r="L995">
        <f>[1]!جدول1[[#This Row],[درصد تخفیف]]</f>
        <v>0</v>
      </c>
      <c r="M995">
        <f>[1]!جدول1[[#This Row],[تعداد موجودی کالا]]</f>
        <v>0</v>
      </c>
      <c r="N995" t="str">
        <f>[1]!جدول1[[#This Row],[توضیحات محصول]]</f>
        <v>قیمت مصرف کننده  60,000 ریال می با شد که سود خرید شما از این محصول مبلغ 6,869 معادل %13 می باشد</v>
      </c>
    </row>
    <row r="996" spans="1:14" x14ac:dyDescent="0.25">
      <c r="A996" t="str">
        <f>[1]!جدول1[[#This Row],[نام محصول]]</f>
        <v xml:space="preserve">پاپ کرن کچاپ ویژه60ع6000ف </v>
      </c>
      <c r="B996" t="str">
        <f>[1]!جدول1[[#This Row],[کد اختصاصی کالا (بارکد)]]</f>
        <v>11080</v>
      </c>
      <c r="C996" t="str">
        <f>[1]!جدول1[[#This Row],[گروه محصول]]</f>
        <v>پاپ کرن و چی پلت</v>
      </c>
      <c r="D996" t="str">
        <f>[1]!جدول1[[#This Row],[فروشگاه]]</f>
        <v>آریا پخش فردوس قنبریان</v>
      </c>
      <c r="E996" s="1">
        <v>53131</v>
      </c>
      <c r="F996">
        <f>[1]!جدول1[[#This Row],[تعداد فروش]]</f>
        <v>0</v>
      </c>
      <c r="G996">
        <f>[1]!جدول1[[#This Row],[قیمت خرید ]]</f>
        <v>42731</v>
      </c>
      <c r="H996" t="str">
        <f>[1]!جدول1[[#This Row],[واحد شمارش]]</f>
        <v>کارتن</v>
      </c>
      <c r="I996">
        <f>[1]!جدول1[[#This Row],[تعداد در بسته ]]</f>
        <v>60</v>
      </c>
      <c r="J996" t="str">
        <f>[1]!جدول1[[#This Row],[واحد شمارش بسته ]]</f>
        <v>عدد</v>
      </c>
      <c r="K996" s="1">
        <v>3187866</v>
      </c>
      <c r="L996">
        <f>[1]!جدول1[[#This Row],[درصد تخفیف]]</f>
        <v>0</v>
      </c>
      <c r="M996">
        <f>[1]!جدول1[[#This Row],[تعداد موجودی کالا]]</f>
        <v>0</v>
      </c>
      <c r="N996" t="str">
        <f>[1]!جدول1[[#This Row],[توضیحات محصول]]</f>
        <v>قیمت مصرف کننده  60,000 ریال می با شد که سود خرید شما از این محصول مبلغ 6,869 معادل %13 می باشد</v>
      </c>
    </row>
    <row r="997" spans="1:14" x14ac:dyDescent="0.25">
      <c r="A997" t="str">
        <f>[1]!جدول1[[#This Row],[نام محصول]]</f>
        <v xml:space="preserve">چی پلت پاچین کچاپ ویژه30ع10000ف# </v>
      </c>
      <c r="B997" t="str">
        <f>[1]!جدول1[[#This Row],[کد اختصاصی کالا (بارکد)]]</f>
        <v>11081</v>
      </c>
      <c r="C997" t="str">
        <f>[1]!جدول1[[#This Row],[گروه محصول]]</f>
        <v>پاپ کرن و چی پلت</v>
      </c>
      <c r="D997" t="str">
        <f>[1]!جدول1[[#This Row],[فروشگاه]]</f>
        <v>آریا پخش فردوس قنبریان</v>
      </c>
      <c r="E997" s="1">
        <v>88551</v>
      </c>
      <c r="F997">
        <f>[1]!جدول1[[#This Row],[تعداد فروش]]</f>
        <v>0</v>
      </c>
      <c r="G997">
        <f>[1]!جدول1[[#This Row],[قیمت خرید ]]</f>
        <v>71220</v>
      </c>
      <c r="H997" t="str">
        <f>[1]!جدول1[[#This Row],[واحد شمارش]]</f>
        <v>کارتن</v>
      </c>
      <c r="I997">
        <f>[1]!جدول1[[#This Row],[تعداد در بسته ]]</f>
        <v>30</v>
      </c>
      <c r="J997" t="str">
        <f>[1]!جدول1[[#This Row],[واحد شمارش بسته ]]</f>
        <v>عدد</v>
      </c>
      <c r="K997" s="1">
        <v>2656533</v>
      </c>
      <c r="L997">
        <f>[1]!جدول1[[#This Row],[درصد تخفیف]]</f>
        <v>0</v>
      </c>
      <c r="M997">
        <f>[1]!جدول1[[#This Row],[تعداد موجودی کالا]]</f>
        <v>0</v>
      </c>
      <c r="N997" t="str">
        <f>[1]!جدول1[[#This Row],[توضیحات محصول]]</f>
        <v>قیمت مصرف کننده  100,000 ریال می با شد که سود خرید شما از این محصول مبلغ 11,449 معادل %13 می باشد</v>
      </c>
    </row>
    <row r="998" spans="1:14" x14ac:dyDescent="0.25">
      <c r="A998" t="str">
        <f>[1]!جدول1[[#This Row],[نام محصول]]</f>
        <v xml:space="preserve">پاپ کرن کچاپ خانواده20ع24000ف </v>
      </c>
      <c r="B998" t="str">
        <f>[1]!جدول1[[#This Row],[کد اختصاصی کالا (بارکد)]]</f>
        <v>11082</v>
      </c>
      <c r="C998" t="str">
        <f>[1]!جدول1[[#This Row],[گروه محصول]]</f>
        <v>پاپ کرن و چی پلت</v>
      </c>
      <c r="D998" t="str">
        <f>[1]!جدول1[[#This Row],[فروشگاه]]</f>
        <v>آریا پخش فردوس قنبریان</v>
      </c>
      <c r="E998" s="1">
        <v>212511</v>
      </c>
      <c r="F998">
        <f>[1]!جدول1[[#This Row],[تعداد فروش]]</f>
        <v>0</v>
      </c>
      <c r="G998">
        <f>[1]!جدول1[[#This Row],[قیمت خرید ]]</f>
        <v>170197</v>
      </c>
      <c r="H998" t="str">
        <f>[1]!جدول1[[#This Row],[واحد شمارش]]</f>
        <v>کارتن</v>
      </c>
      <c r="I998">
        <f>[1]!جدول1[[#This Row],[تعداد در بسته ]]</f>
        <v>20</v>
      </c>
      <c r="J998" t="str">
        <f>[1]!جدول1[[#This Row],[واحد شمارش بسته ]]</f>
        <v>عدد</v>
      </c>
      <c r="K998" s="1">
        <v>4250224</v>
      </c>
      <c r="L998">
        <f>[1]!جدول1[[#This Row],[درصد تخفیف]]</f>
        <v>0</v>
      </c>
      <c r="M998">
        <f>[1]!جدول1[[#This Row],[تعداد موجودی کالا]]</f>
        <v>0</v>
      </c>
      <c r="N998" t="str">
        <f>[1]!جدول1[[#This Row],[توضیحات محصول]]</f>
        <v>قیمت مصرف کننده  240,000 ریال می با شد که سود خرید شما از این محصول مبلغ 27,489 معادل %13 می باشد</v>
      </c>
    </row>
    <row r="999" spans="1:14" x14ac:dyDescent="0.25">
      <c r="A999" t="str">
        <f>[1]!جدول1[[#This Row],[نام محصول]]</f>
        <v>* بیسکویت های بای مغزدارنارگیل90عدد5ف</v>
      </c>
      <c r="B999" t="str">
        <f>[1]!جدول1[[#This Row],[کد اختصاصی کالا (بارکد)]]</f>
        <v>11083</v>
      </c>
      <c r="C999" t="str">
        <f>[1]!جدول1[[#This Row],[گروه محصول]]</f>
        <v>بیسکویت شیرین عسل</v>
      </c>
      <c r="D999" t="str">
        <f>[1]!جدول1[[#This Row],[فروشگاه]]</f>
        <v>آریا پخش فردوس قنبریان</v>
      </c>
      <c r="E999" s="1">
        <v>36977</v>
      </c>
      <c r="F999">
        <f>[1]!جدول1[[#This Row],[تعداد فروش]]</f>
        <v>0</v>
      </c>
      <c r="G999">
        <f>[1]!جدول1[[#This Row],[قیمت خرید ]]</f>
        <v>36040</v>
      </c>
      <c r="H999" t="str">
        <f>[1]!جدول1[[#This Row],[واحد شمارش]]</f>
        <v>کارتن</v>
      </c>
      <c r="I999">
        <f>[1]!جدول1[[#This Row],[تعداد در بسته ]]</f>
        <v>90</v>
      </c>
      <c r="J999" t="str">
        <f>[1]!جدول1[[#This Row],[واحد شمارش بسته ]]</f>
        <v>عدد</v>
      </c>
      <c r="K999" s="1">
        <v>3327918</v>
      </c>
      <c r="L999">
        <f>[1]!جدول1[[#This Row],[درصد تخفیف]]</f>
        <v>0</v>
      </c>
      <c r="M999">
        <f>[1]!جدول1[[#This Row],[تعداد موجودی کالا]]</f>
        <v>1800</v>
      </c>
      <c r="N999" t="str">
        <f>[1]!جدول1[[#This Row],[توضیحات محصول]]</f>
        <v>قیمت مصرف کننده  50,000 ریال می با شد که سود خرید شما از این محصول مبلغ 13,023 معادل %35 می باشد</v>
      </c>
    </row>
    <row r="1000" spans="1:14" x14ac:dyDescent="0.25">
      <c r="A1000" t="str">
        <f>[1]!جدول1[[#This Row],[نام محصول]]</f>
        <v>شکلات مینچر نانی800گرم150ف</v>
      </c>
      <c r="B1000" t="str">
        <f>[1]!جدول1[[#This Row],[کد اختصاصی کالا (بارکد)]]</f>
        <v>11084</v>
      </c>
      <c r="C1000" t="str">
        <f>[1]!جدول1[[#This Row],[گروه محصول]]</f>
        <v>شکلات شیرین عسل</v>
      </c>
      <c r="D1000" t="str">
        <f>[1]!جدول1[[#This Row],[فروشگاه]]</f>
        <v>آریا پخش فردوس قنبریان</v>
      </c>
      <c r="E1000" s="1">
        <v>1268833</v>
      </c>
      <c r="F1000">
        <f>[1]!جدول1[[#This Row],[تعداد فروش]]</f>
        <v>754</v>
      </c>
      <c r="G1000">
        <f>[1]!جدول1[[#This Row],[قیمت خرید ]]</f>
        <v>1113000</v>
      </c>
      <c r="H1000" t="str">
        <f>[1]!جدول1[[#This Row],[واحد شمارش]]</f>
        <v>کارتن</v>
      </c>
      <c r="I1000">
        <f>[1]!جدول1[[#This Row],[تعداد در بسته ]]</f>
        <v>6</v>
      </c>
      <c r="J1000" t="str">
        <f>[1]!جدول1[[#This Row],[واحد شمارش بسته ]]</f>
        <v>عدد</v>
      </c>
      <c r="K1000" s="1">
        <v>7612996</v>
      </c>
      <c r="L1000">
        <f>[1]!جدول1[[#This Row],[درصد تخفیف]]</f>
        <v>0</v>
      </c>
      <c r="M1000">
        <f>[1]!جدول1[[#This Row],[تعداد موجودی کالا]]</f>
        <v>825</v>
      </c>
      <c r="N1000" t="str">
        <f>[1]!جدول1[[#This Row],[توضیحات محصول]]</f>
        <v>قیمت مصرف کننده  1,500,000 ریال می با شد که سود خرید شما از این محصول مبلغ 231,167 معادل %18 می باشد</v>
      </c>
    </row>
    <row r="1001" spans="1:14" x14ac:dyDescent="0.25">
      <c r="A1001" t="str">
        <f>[1]!جدول1[[#This Row],[نام محصول]]</f>
        <v>کراکر سبزیجات پنیری کراکس36ع5000ف</v>
      </c>
      <c r="B1001" t="str">
        <f>[1]!جدول1[[#This Row],[کد اختصاصی کالا (بارکد)]]</f>
        <v>11085</v>
      </c>
      <c r="C1001" t="str">
        <f>[1]!جدول1[[#This Row],[گروه محصول]]</f>
        <v>بیسکویت شیرین عسل</v>
      </c>
      <c r="D1001" t="str">
        <f>[1]!جدول1[[#This Row],[فروشگاه]]</f>
        <v>آریا پخش فردوس قنبریان</v>
      </c>
      <c r="E1001" s="1">
        <v>43901</v>
      </c>
      <c r="F1001">
        <f>[1]!جدول1[[#This Row],[تعداد فروش]]</f>
        <v>216</v>
      </c>
      <c r="G1001">
        <f>[1]!جدول1[[#This Row],[قیمت خرید ]]</f>
        <v>37312</v>
      </c>
      <c r="H1001" t="str">
        <f>[1]!جدول1[[#This Row],[واحد شمارش]]</f>
        <v>کارتن</v>
      </c>
      <c r="I1001">
        <f>[1]!جدول1[[#This Row],[تعداد در بسته ]]</f>
        <v>36</v>
      </c>
      <c r="J1001" t="str">
        <f>[1]!جدول1[[#This Row],[واحد شمارش بسته ]]</f>
        <v>عدد</v>
      </c>
      <c r="K1001" s="1">
        <v>1580452</v>
      </c>
      <c r="L1001">
        <f>[1]!جدول1[[#This Row],[درصد تخفیف]]</f>
        <v>0</v>
      </c>
      <c r="M1001">
        <f>[1]!جدول1[[#This Row],[تعداد موجودی کالا]]</f>
        <v>396</v>
      </c>
      <c r="N1001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002" spans="1:14" x14ac:dyDescent="0.25">
      <c r="A1002" t="str">
        <f>[1]!جدول1[[#This Row],[نام محصول]]</f>
        <v>بیسکویت باطعم پرتقال 6ع800گرم سیمرغ</v>
      </c>
      <c r="B1002" t="str">
        <f>[1]!جدول1[[#This Row],[کد اختصاصی کالا (بارکد)]]</f>
        <v>11086</v>
      </c>
      <c r="C1002" t="str">
        <f>[1]!جدول1[[#This Row],[گروه محصول]]</f>
        <v>سیمرغ</v>
      </c>
      <c r="D1002" t="str">
        <f>[1]!جدول1[[#This Row],[فروشگاه]]</f>
        <v>آریا پخش فردوس قنبریان</v>
      </c>
      <c r="E1002" s="1">
        <v>545005</v>
      </c>
      <c r="F1002">
        <f>[1]!جدول1[[#This Row],[تعداد فروش]]</f>
        <v>20</v>
      </c>
      <c r="G1002">
        <f>[1]!جدول1[[#This Row],[قیمت خرید ]]</f>
        <v>545000</v>
      </c>
      <c r="H1002" t="str">
        <f>[1]!جدول1[[#This Row],[واحد شمارش]]</f>
        <v>کارتن</v>
      </c>
      <c r="I1002">
        <f>[1]!جدول1[[#This Row],[تعداد در بسته ]]</f>
        <v>6</v>
      </c>
      <c r="J1002" t="str">
        <f>[1]!جدول1[[#This Row],[واحد شمارش بسته ]]</f>
        <v>عدد</v>
      </c>
      <c r="K1002" s="1">
        <v>3270033</v>
      </c>
      <c r="L1002">
        <f>[1]!جدول1[[#This Row],[درصد تخفیف]]</f>
        <v>0</v>
      </c>
      <c r="M1002">
        <f>[1]!جدول1[[#This Row],[تعداد موجودی کالا]]</f>
        <v>58</v>
      </c>
      <c r="N1002" t="str">
        <f>[1]!جدول1[[#This Row],[توضیحات محصول]]</f>
        <v>قیمت مصرف کننده  700,000 ریال می با شد که سود خرید شما از این محصول مبلغ 154,995 معادل %28 می باشد</v>
      </c>
    </row>
    <row r="1003" spans="1:14" x14ac:dyDescent="0.25">
      <c r="A1003" t="str">
        <f>[1]!جدول1[[#This Row],[نام محصول]]</f>
        <v>بیسکویت با طعم موز6ع800گرم سیمرغ</v>
      </c>
      <c r="B1003" t="str">
        <f>[1]!جدول1[[#This Row],[کد اختصاصی کالا (بارکد)]]</f>
        <v>11087</v>
      </c>
      <c r="C1003" t="str">
        <f>[1]!جدول1[[#This Row],[گروه محصول]]</f>
        <v>سیمرغ</v>
      </c>
      <c r="D1003" t="str">
        <f>[1]!جدول1[[#This Row],[فروشگاه]]</f>
        <v>آریا پخش فردوس قنبریان</v>
      </c>
      <c r="E1003" s="1">
        <v>545005</v>
      </c>
      <c r="F1003">
        <f>[1]!جدول1[[#This Row],[تعداد فروش]]</f>
        <v>50</v>
      </c>
      <c r="G1003">
        <f>[1]!جدول1[[#This Row],[قیمت خرید ]]</f>
        <v>545000</v>
      </c>
      <c r="H1003" t="str">
        <f>[1]!جدول1[[#This Row],[واحد شمارش]]</f>
        <v>کارتن</v>
      </c>
      <c r="I1003">
        <f>[1]!جدول1[[#This Row],[تعداد در بسته ]]</f>
        <v>6</v>
      </c>
      <c r="J1003" t="str">
        <f>[1]!جدول1[[#This Row],[واحد شمارش بسته ]]</f>
        <v>عدد</v>
      </c>
      <c r="K1003" s="1">
        <v>3270033</v>
      </c>
      <c r="L1003">
        <f>[1]!جدول1[[#This Row],[درصد تخفیف]]</f>
        <v>0</v>
      </c>
      <c r="M1003">
        <f>[1]!جدول1[[#This Row],[تعداد موجودی کالا]]</f>
        <v>51</v>
      </c>
      <c r="N1003" t="str">
        <f>[1]!جدول1[[#This Row],[توضیحات محصول]]</f>
        <v>قیمت مصرف کننده  700,000 ریال می با شد که سود خرید شما از این محصول مبلغ 154,995 معادل %28 می باشد</v>
      </c>
    </row>
    <row r="1004" spans="1:14" x14ac:dyDescent="0.25">
      <c r="A1004" t="str">
        <f>[1]!جدول1[[#This Row],[نام محصول]]</f>
        <v>چی پف بالشتی شکلاتی بزرگ40ع</v>
      </c>
      <c r="B1004" t="str">
        <f>[1]!جدول1[[#This Row],[کد اختصاصی کالا (بارکد)]]</f>
        <v>11088</v>
      </c>
      <c r="C1004" t="str">
        <f>[1]!جدول1[[#This Row],[گروه محصول]]</f>
        <v>متفرقه چی توز</v>
      </c>
      <c r="D1004" t="str">
        <f>[1]!جدول1[[#This Row],[فروشگاه]]</f>
        <v>آریا پخش فردوس قنبریان</v>
      </c>
      <c r="E1004" s="1">
        <v>70838</v>
      </c>
      <c r="F1004">
        <f>[1]!جدول1[[#This Row],[تعداد فروش]]</f>
        <v>0</v>
      </c>
      <c r="G1004">
        <f>[1]!جدول1[[#This Row],[قیمت خرید ]]</f>
        <v>56972</v>
      </c>
      <c r="H1004" t="str">
        <f>[1]!جدول1[[#This Row],[واحد شمارش]]</f>
        <v>کارتن</v>
      </c>
      <c r="I1004">
        <f>[1]!جدول1[[#This Row],[تعداد در بسته ]]</f>
        <v>40</v>
      </c>
      <c r="J1004" t="str">
        <f>[1]!جدول1[[#This Row],[واحد شمارش بسته ]]</f>
        <v>عدد</v>
      </c>
      <c r="K1004" s="1">
        <v>2833512</v>
      </c>
      <c r="L1004">
        <f>[1]!جدول1[[#This Row],[درصد تخفیف]]</f>
        <v>0</v>
      </c>
      <c r="M1004">
        <f>[1]!جدول1[[#This Row],[تعداد موجودی کالا]]</f>
        <v>0</v>
      </c>
      <c r="N1004" t="str">
        <f>[1]!جدول1[[#This Row],[توضیحات محصول]]</f>
        <v>قیمت مصرف کننده  80,000 ریال می با شد که سود خرید شما از این محصول مبلغ 9,162 معادل %13 می باشد</v>
      </c>
    </row>
    <row r="1005" spans="1:14" x14ac:dyDescent="0.25">
      <c r="A1005" t="str">
        <f>[1]!جدول1[[#This Row],[نام محصول]]</f>
        <v>نانی سریال بار 24ع 4000ف ( آبی )</v>
      </c>
      <c r="B1005" t="str">
        <f>[1]!جدول1[[#This Row],[کد اختصاصی کالا (بارکد)]]</f>
        <v>11089</v>
      </c>
      <c r="C1005" t="str">
        <f>[1]!جدول1[[#This Row],[گروه محصول]]</f>
        <v>شکلات شیرین عسل</v>
      </c>
      <c r="D1005" t="str">
        <f>[1]!جدول1[[#This Row],[فروشگاه]]</f>
        <v>آریا پخش فردوس قنبریان</v>
      </c>
      <c r="E1005" s="1">
        <v>35087</v>
      </c>
      <c r="F1005">
        <f>[1]!جدول1[[#This Row],[تعداد فروش]]</f>
        <v>0</v>
      </c>
      <c r="G1005">
        <f>[1]!جدول1[[#This Row],[قیمت خرید ]]</f>
        <v>22260</v>
      </c>
      <c r="H1005" t="str">
        <f>[1]!جدول1[[#This Row],[واحد شمارش]]</f>
        <v>بسته</v>
      </c>
      <c r="I1005">
        <f>[1]!جدول1[[#This Row],[تعداد در بسته ]]</f>
        <v>24</v>
      </c>
      <c r="J1005" t="str">
        <f>[1]!جدول1[[#This Row],[واحد شمارش بسته ]]</f>
        <v>عدد</v>
      </c>
      <c r="K1005" s="1">
        <v>842096</v>
      </c>
      <c r="L1005">
        <f>[1]!جدول1[[#This Row],[درصد تخفیف]]</f>
        <v>0</v>
      </c>
      <c r="M1005">
        <f>[1]!جدول1[[#This Row],[تعداد موجودی کالا]]</f>
        <v>0</v>
      </c>
      <c r="N1005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006" spans="1:14" x14ac:dyDescent="0.25">
      <c r="A1006" t="str">
        <f>[1]!جدول1[[#This Row],[نام محصول]]</f>
        <v xml:space="preserve">تاپ کیک توت فرنکی48ع5000ف </v>
      </c>
      <c r="B1006" t="str">
        <f>[1]!جدول1[[#This Row],[کد اختصاصی کالا (بارکد)]]</f>
        <v>11090</v>
      </c>
      <c r="C1006" t="str">
        <f>[1]!جدول1[[#This Row],[گروه محصول]]</f>
        <v>کیک و کلوچه</v>
      </c>
      <c r="D1006" t="str">
        <f>[1]!جدول1[[#This Row],[فروشگاه]]</f>
        <v>آریا پخش فردوس قنبریان</v>
      </c>
      <c r="E1006" s="1">
        <v>43901</v>
      </c>
      <c r="F1006">
        <f>[1]!جدول1[[#This Row],[تعداد فروش]]</f>
        <v>0</v>
      </c>
      <c r="G1006">
        <f>[1]!جدول1[[#This Row],[قیمت خرید ]]</f>
        <v>29680</v>
      </c>
      <c r="H1006" t="str">
        <f>[1]!جدول1[[#This Row],[واحد شمارش]]</f>
        <v>کارتن</v>
      </c>
      <c r="I1006">
        <f>[1]!جدول1[[#This Row],[تعداد در بسته ]]</f>
        <v>48</v>
      </c>
      <c r="J1006" t="str">
        <f>[1]!جدول1[[#This Row],[واحد شمارش بسته ]]</f>
        <v>عدد</v>
      </c>
      <c r="K1006" s="1">
        <v>2107269</v>
      </c>
      <c r="L1006">
        <f>[1]!جدول1[[#This Row],[درصد تخفیف]]</f>
        <v>0</v>
      </c>
      <c r="M1006">
        <f>[1]!جدول1[[#This Row],[تعداد موجودی کالا]]</f>
        <v>0</v>
      </c>
      <c r="N100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007" spans="1:14" x14ac:dyDescent="0.25">
      <c r="A1007" t="str">
        <f>[1]!جدول1[[#This Row],[نام محصول]]</f>
        <v>شکلات مغزدار نوقا کارامل باخلال بادام نانی40گرم</v>
      </c>
      <c r="B1007" t="str">
        <f>[1]!جدول1[[#This Row],[کد اختصاصی کالا (بارکد)]]</f>
        <v>11091</v>
      </c>
      <c r="C1007" t="str">
        <f>[1]!جدول1[[#This Row],[گروه محصول]]</f>
        <v>شکلات شیرین عسل</v>
      </c>
      <c r="D1007" t="str">
        <f>[1]!جدول1[[#This Row],[فروشگاه]]</f>
        <v>آریا پخش فردوس قنبریان</v>
      </c>
      <c r="E1007" s="1">
        <v>87746</v>
      </c>
      <c r="F1007">
        <f>[1]!جدول1[[#This Row],[تعداد فروش]]</f>
        <v>0</v>
      </c>
      <c r="G1007">
        <f>[1]!جدول1[[#This Row],[قیمت خرید ]]</f>
        <v>66780</v>
      </c>
      <c r="H1007" t="str">
        <f>[1]!جدول1[[#This Row],[واحد شمارش]]</f>
        <v>بسته</v>
      </c>
      <c r="I1007">
        <f>[1]!جدول1[[#This Row],[تعداد در بسته ]]</f>
        <v>24</v>
      </c>
      <c r="J1007" t="str">
        <f>[1]!جدول1[[#This Row],[واحد شمارش بسته ]]</f>
        <v>عدد</v>
      </c>
      <c r="K1007" s="1">
        <v>2105901</v>
      </c>
      <c r="L1007">
        <f>[1]!جدول1[[#This Row],[درصد تخفیف]]</f>
        <v>0</v>
      </c>
      <c r="M1007">
        <f>[1]!جدول1[[#This Row],[تعداد موجودی کالا]]</f>
        <v>0</v>
      </c>
      <c r="N1007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008" spans="1:14" x14ac:dyDescent="0.25">
      <c r="A1008" t="str">
        <f>[1]!جدول1[[#This Row],[نام محصول]]</f>
        <v>شکلات نارگیلی اسپارک4000ف# نداریم</v>
      </c>
      <c r="B1008" t="str">
        <f>[1]!جدول1[[#This Row],[کد اختصاصی کالا (بارکد)]]</f>
        <v>11092</v>
      </c>
      <c r="C1008" t="str">
        <f>[1]!جدول1[[#This Row],[گروه محصول]]</f>
        <v>شکلات شیرین عسل</v>
      </c>
      <c r="D1008" t="str">
        <f>[1]!جدول1[[#This Row],[فروشگاه]]</f>
        <v>آریا پخش فردوس قنبریان</v>
      </c>
      <c r="E1008" s="1">
        <v>35087</v>
      </c>
      <c r="F1008">
        <f>[1]!جدول1[[#This Row],[تعداد فروش]]</f>
        <v>0</v>
      </c>
      <c r="G1008">
        <f>[1]!جدول1[[#This Row],[قیمت خرید ]]</f>
        <v>18656</v>
      </c>
      <c r="H1008" t="str">
        <f>[1]!جدول1[[#This Row],[واحد شمارش]]</f>
        <v>بسته</v>
      </c>
      <c r="I1008">
        <f>[1]!جدول1[[#This Row],[تعداد در بسته ]]</f>
        <v>30</v>
      </c>
      <c r="J1008" t="str">
        <f>[1]!جدول1[[#This Row],[واحد شمارش بسته ]]</f>
        <v>عدد</v>
      </c>
      <c r="K1008" s="1">
        <v>1052621</v>
      </c>
      <c r="L1008">
        <f>[1]!جدول1[[#This Row],[درصد تخفیف]]</f>
        <v>0</v>
      </c>
      <c r="M1008">
        <f>[1]!جدول1[[#This Row],[تعداد موجودی کالا]]</f>
        <v>750</v>
      </c>
      <c r="N1008" t="str">
        <f>[1]!جدول1[[#This Row],[توضیحات محصول]]</f>
        <v>قیمت مصرف کننده  40,000 ریال می با شد که سود خرید شما از این محصول مبلغ 4,913 معادل %14 می باشد</v>
      </c>
    </row>
    <row r="1009" spans="1:14" x14ac:dyDescent="0.25">
      <c r="A1009" t="str">
        <f>[1]!جدول1[[#This Row],[نام محصول]]</f>
        <v>چیپس متوسط40ع15000ف(پنیر فرانسوی)</v>
      </c>
      <c r="B1009" t="str">
        <f>[1]!جدول1[[#This Row],[کد اختصاصی کالا (بارکد)]]</f>
        <v>11093</v>
      </c>
      <c r="C1009" t="str">
        <f>[1]!جدول1[[#This Row],[گروه محصول]]</f>
        <v>چیپس</v>
      </c>
      <c r="D1009" t="str">
        <f>[1]!جدول1[[#This Row],[فروشگاه]]</f>
        <v>آریا پخش فردوس قنبریان</v>
      </c>
      <c r="E1009" s="1">
        <v>132777</v>
      </c>
      <c r="F1009">
        <f>[1]!جدول1[[#This Row],[تعداد فروش]]</f>
        <v>0</v>
      </c>
      <c r="G1009">
        <f>[1]!جدول1[[#This Row],[قیمت خرید ]]</f>
        <v>106881</v>
      </c>
      <c r="H1009" t="str">
        <f>[1]!جدول1[[#This Row],[واحد شمارش]]</f>
        <v>کارتن</v>
      </c>
      <c r="I1009">
        <f>[1]!جدول1[[#This Row],[تعداد در بسته ]]</f>
        <v>40</v>
      </c>
      <c r="J1009" t="str">
        <f>[1]!جدول1[[#This Row],[واحد شمارش بسته ]]</f>
        <v>عدد</v>
      </c>
      <c r="K1009" s="1">
        <v>5311064</v>
      </c>
      <c r="L1009">
        <f>[1]!جدول1[[#This Row],[درصد تخفیف]]</f>
        <v>0</v>
      </c>
      <c r="M1009">
        <f>[1]!جدول1[[#This Row],[تعداد موجودی کالا]]</f>
        <v>0</v>
      </c>
      <c r="N1009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1010" spans="1:14" x14ac:dyDescent="0.25">
      <c r="A1010" t="str">
        <f>[1]!جدول1[[#This Row],[نام محصول]]</f>
        <v>نان روغنی 700گ 8ع #</v>
      </c>
      <c r="B1010" t="str">
        <f>[1]!جدول1[[#This Row],[کد اختصاصی کالا (بارکد)]]</f>
        <v>11094</v>
      </c>
      <c r="C1010" t="str">
        <f>[1]!جدول1[[#This Row],[گروه محصول]]</f>
        <v>بیسکویت شیرین عسل</v>
      </c>
      <c r="D1010" t="str">
        <f>[1]!جدول1[[#This Row],[فروشگاه]]</f>
        <v>آریا پخش فردوس قنبریان</v>
      </c>
      <c r="E1010" s="1">
        <v>482603</v>
      </c>
      <c r="F1010">
        <f>[1]!جدول1[[#This Row],[تعداد فروش]]</f>
        <v>0</v>
      </c>
      <c r="G1010">
        <f>[1]!جدول1[[#This Row],[قیمت خرید ]]</f>
        <v>482597</v>
      </c>
      <c r="H1010" t="str">
        <f>[1]!جدول1[[#This Row],[واحد شمارش]]</f>
        <v>کارتن</v>
      </c>
      <c r="I1010">
        <f>[1]!جدول1[[#This Row],[تعداد در بسته ]]</f>
        <v>8</v>
      </c>
      <c r="J1010" t="str">
        <f>[1]!جدول1[[#This Row],[واحد شمارش بسته ]]</f>
        <v>عدد</v>
      </c>
      <c r="K1010" s="1">
        <v>3860823</v>
      </c>
      <c r="L1010">
        <f>[1]!جدول1[[#This Row],[درصد تخفیف]]</f>
        <v>0</v>
      </c>
      <c r="M1010">
        <f>[1]!جدول1[[#This Row],[تعداد موجودی کالا]]</f>
        <v>0</v>
      </c>
      <c r="N1010" t="str">
        <f>[1]!جدول1[[#This Row],[توضیحات محصول]]</f>
        <v>قیمت مصرف کننده  550,000 ریال می با شد که سود خرید شما از این محصول مبلغ 67,397 معادل %14 می باشد</v>
      </c>
    </row>
    <row r="1011" spans="1:14" x14ac:dyDescent="0.25">
      <c r="A1011" t="str">
        <f>[1]!جدول1[[#This Row],[نام محصول]]</f>
        <v>* اسموتی 300cc ( موز توت فرنگی ) 33ف نداریم</v>
      </c>
      <c r="B1011" t="str">
        <f>[1]!جدول1[[#This Row],[کد اختصاصی کالا (بارکد)]]</f>
        <v>11095</v>
      </c>
      <c r="C1011" t="str">
        <f>[1]!جدول1[[#This Row],[گروه محصول]]</f>
        <v>سن ایچ پت</v>
      </c>
      <c r="D1011" t="str">
        <f>[1]!جدول1[[#This Row],[فروشگاه]]</f>
        <v>سن ایچ پخش شرکا</v>
      </c>
      <c r="E1011" s="1">
        <v>254181</v>
      </c>
      <c r="F1011">
        <f>[1]!جدول1[[#This Row],[تعداد فروش]]</f>
        <v>0</v>
      </c>
      <c r="G1011">
        <f>[1]!جدول1[[#This Row],[قیمت خرید ]]</f>
        <v>265602</v>
      </c>
      <c r="H1011" t="str">
        <f>[1]!جدول1[[#This Row],[واحد شمارش]]</f>
        <v>شل</v>
      </c>
      <c r="I1011">
        <f>[1]!جدول1[[#This Row],[تعداد در بسته ]]</f>
        <v>12</v>
      </c>
      <c r="J1011" t="str">
        <f>[1]!جدول1[[#This Row],[واحد شمارش بسته ]]</f>
        <v>بطری</v>
      </c>
      <c r="K1011" s="1">
        <v>3050173</v>
      </c>
      <c r="L1011">
        <f>[1]!جدول1[[#This Row],[درصد تخفیف]]</f>
        <v>0</v>
      </c>
      <c r="M1011">
        <f>[1]!جدول1[[#This Row],[تعداد موجودی کالا]]</f>
        <v>87</v>
      </c>
      <c r="N1011" t="str">
        <f>[1]!جدول1[[#This Row],[توضیحات محصول]]</f>
        <v>قیمت مصرف کننده  330,000 ریال می با شد که سود خرید شما از این محصول مبلغ 75,819 معادل %30 می باشد</v>
      </c>
    </row>
    <row r="1012" spans="1:14" x14ac:dyDescent="0.25">
      <c r="A1012" t="str">
        <f>[1]!جدول1[[#This Row],[نام محصول]]</f>
        <v>سن ایچ پاکت 750cc ( میوه های قرمز ) #</v>
      </c>
      <c r="B1012" t="str">
        <f>[1]!جدول1[[#This Row],[کد اختصاصی کالا (بارکد)]]</f>
        <v>11096</v>
      </c>
      <c r="C1012" t="str">
        <f>[1]!جدول1[[#This Row],[گروه محصول]]</f>
        <v>تتراپک سن ایچ</v>
      </c>
      <c r="D1012" t="str">
        <f>[1]!جدول1[[#This Row],[فروشگاه]]</f>
        <v>سن ایچ پخش شرکا</v>
      </c>
      <c r="E1012" s="1">
        <v>398422</v>
      </c>
      <c r="F1012">
        <f>[1]!جدول1[[#This Row],[تعداد فروش]]</f>
        <v>0</v>
      </c>
      <c r="G1012">
        <f>[1]!جدول1[[#This Row],[قیمت خرید ]]</f>
        <v>402446</v>
      </c>
      <c r="H1012" t="str">
        <f>[1]!جدول1[[#This Row],[واحد شمارش]]</f>
        <v>شل</v>
      </c>
      <c r="I1012">
        <f>[1]!جدول1[[#This Row],[تعداد در بسته ]]</f>
        <v>12</v>
      </c>
      <c r="J1012" t="str">
        <f>[1]!جدول1[[#This Row],[واحد شمارش بسته ]]</f>
        <v>عدد</v>
      </c>
      <c r="K1012" s="1">
        <v>4781058</v>
      </c>
      <c r="L1012">
        <f>[1]!جدول1[[#This Row],[درصد تخفیف]]</f>
        <v>0</v>
      </c>
      <c r="M1012">
        <f>[1]!جدول1[[#This Row],[تعداد موجودی کالا]]</f>
        <v>0</v>
      </c>
      <c r="N1012" t="str">
        <f>[1]!جدول1[[#This Row],[توضیحات محصول]]</f>
        <v>قیمت مصرف کننده  500,000 ریال می با شد که سود خرید شما از این محصول مبلغ 101,578 معادل %25 می باشد</v>
      </c>
    </row>
    <row r="1013" spans="1:14" x14ac:dyDescent="0.25">
      <c r="A1013" t="str">
        <f>[1]!جدول1[[#This Row],[نام محصول]]</f>
        <v>ادامس شیبا  ایسبرگ 20ع ( دارچین )#</v>
      </c>
      <c r="B1013" t="str">
        <f>[1]!جدول1[[#This Row],[کد اختصاصی کالا (بارکد)]]</f>
        <v>11097</v>
      </c>
      <c r="C1013" t="str">
        <f>[1]!جدول1[[#This Row],[گروه محصول]]</f>
        <v>آدامس شیبا</v>
      </c>
      <c r="D1013" t="str">
        <f>[1]!جدول1[[#This Row],[فروشگاه]]</f>
        <v>سن ایچ پخش شرکا</v>
      </c>
      <c r="E1013" s="1">
        <v>72339</v>
      </c>
      <c r="F1013">
        <f>[1]!جدول1[[#This Row],[تعداد فروش]]</f>
        <v>0</v>
      </c>
      <c r="G1013">
        <f>[1]!جدول1[[#This Row],[قیمت خرید ]]</f>
        <v>73070</v>
      </c>
      <c r="H1013" t="str">
        <f>[1]!جدول1[[#This Row],[واحد شمارش]]</f>
        <v>بسته</v>
      </c>
      <c r="I1013">
        <f>[1]!جدول1[[#This Row],[تعداد در بسته ]]</f>
        <v>20</v>
      </c>
      <c r="J1013" t="str">
        <f>[1]!جدول1[[#This Row],[واحد شمارش بسته ]]</f>
        <v>عدد</v>
      </c>
      <c r="K1013" s="1">
        <v>1446786</v>
      </c>
      <c r="L1013">
        <f>[1]!جدول1[[#This Row],[درصد تخفیف]]</f>
        <v>0</v>
      </c>
      <c r="M1013">
        <f>[1]!جدول1[[#This Row],[تعداد موجودی کالا]]</f>
        <v>0</v>
      </c>
      <c r="N1013" t="str">
        <f>[1]!جدول1[[#This Row],[توضیحات محصول]]</f>
        <v>قیمت مصرف کننده  90,000 ریال می با شد که سود خرید شما از این محصول مبلغ 17,661 معادل %24 می باشد</v>
      </c>
    </row>
    <row r="1014" spans="1:14" x14ac:dyDescent="0.25">
      <c r="A1014" t="str">
        <f>[1]!جدول1[[#This Row],[نام محصول]]</f>
        <v>ادامس شیبا  ایسپرگ 20ع ( نعنا ملایم )#</v>
      </c>
      <c r="B1014" t="str">
        <f>[1]!جدول1[[#This Row],[کد اختصاصی کالا (بارکد)]]</f>
        <v>11098</v>
      </c>
      <c r="C1014" t="str">
        <f>[1]!جدول1[[#This Row],[گروه محصول]]</f>
        <v>آدامس شیبا</v>
      </c>
      <c r="D1014" t="str">
        <f>[1]!جدول1[[#This Row],[فروشگاه]]</f>
        <v>سن ایچ پخش شرکا</v>
      </c>
      <c r="E1014" s="1">
        <v>72339</v>
      </c>
      <c r="F1014">
        <f>[1]!جدول1[[#This Row],[تعداد فروش]]</f>
        <v>0</v>
      </c>
      <c r="G1014">
        <f>[1]!جدول1[[#This Row],[قیمت خرید ]]</f>
        <v>73070</v>
      </c>
      <c r="H1014" t="str">
        <f>[1]!جدول1[[#This Row],[واحد شمارش]]</f>
        <v>بسته</v>
      </c>
      <c r="I1014">
        <f>[1]!جدول1[[#This Row],[تعداد در بسته ]]</f>
        <v>20</v>
      </c>
      <c r="J1014" t="str">
        <f>[1]!جدول1[[#This Row],[واحد شمارش بسته ]]</f>
        <v>عدد</v>
      </c>
      <c r="K1014" s="1">
        <v>1446786</v>
      </c>
      <c r="L1014">
        <f>[1]!جدول1[[#This Row],[درصد تخفیف]]</f>
        <v>0</v>
      </c>
      <c r="M1014">
        <f>[1]!جدول1[[#This Row],[تعداد موجودی کالا]]</f>
        <v>0</v>
      </c>
      <c r="N1014" t="str">
        <f>[1]!جدول1[[#This Row],[توضیحات محصول]]</f>
        <v>قیمت مصرف کننده  90,000 ریال می با شد که سود خرید شما از این محصول مبلغ 17,661 معادل %24 می باشد</v>
      </c>
    </row>
    <row r="1015" spans="1:14" x14ac:dyDescent="0.25">
      <c r="A1015" t="str">
        <f>[1]!جدول1[[#This Row],[نام محصول]]</f>
        <v>شربت 1100cc ( بادام ) 6 عدد 120ف#</v>
      </c>
      <c r="B1015" t="str">
        <f>[1]!جدول1[[#This Row],[کد اختصاصی کالا (بارکد)]]</f>
        <v>11099</v>
      </c>
      <c r="C1015" t="str">
        <f>[1]!جدول1[[#This Row],[گروه محصول]]</f>
        <v>شربت و سیروپ</v>
      </c>
      <c r="D1015" t="str">
        <f>[1]!جدول1[[#This Row],[فروشگاه]]</f>
        <v>سن ایچ پخش شرکا</v>
      </c>
      <c r="E1015" s="1">
        <v>1009247</v>
      </c>
      <c r="F1015">
        <f>[1]!جدول1[[#This Row],[تعداد فروش]]</f>
        <v>3</v>
      </c>
      <c r="G1015">
        <f>[1]!جدول1[[#This Row],[قیمت خرید ]]</f>
        <v>965787</v>
      </c>
      <c r="H1015" t="str">
        <f>[1]!جدول1[[#This Row],[واحد شمارش]]</f>
        <v>کارتن</v>
      </c>
      <c r="I1015">
        <f>[1]!جدول1[[#This Row],[تعداد در بسته ]]</f>
        <v>6</v>
      </c>
      <c r="J1015" t="str">
        <f>[1]!جدول1[[#This Row],[واحد شمارش بسته ]]</f>
        <v>عدد</v>
      </c>
      <c r="K1015" s="1">
        <v>6055484</v>
      </c>
      <c r="L1015">
        <f>[1]!جدول1[[#This Row],[درصد تخفیف]]</f>
        <v>0</v>
      </c>
      <c r="M1015">
        <f>[1]!جدول1[[#This Row],[تعداد موجودی کالا]]</f>
        <v>10</v>
      </c>
      <c r="N1015" t="str">
        <f>[1]!جدول1[[#This Row],[توضیحات محصول]]</f>
        <v>قیمت مصرف کننده  1,200,000 ریال می با شد که سود خرید شما از این محصول مبلغ 190,753 معادل %19 می باشد</v>
      </c>
    </row>
    <row r="1016" spans="1:14" x14ac:dyDescent="0.25">
      <c r="A1016" t="str">
        <f>[1]!جدول1[[#This Row],[نام محصول]]</f>
        <v>شربت 840cc ( زغال اخته ) 6 عدد 84 ف نداریم</v>
      </c>
      <c r="B1016" t="str">
        <f>[1]!جدول1[[#This Row],[کد اختصاصی کالا (بارکد)]]</f>
        <v>11100</v>
      </c>
      <c r="C1016" t="str">
        <f>[1]!جدول1[[#This Row],[گروه محصول]]</f>
        <v>شربت و سیروپ</v>
      </c>
      <c r="D1016" t="str">
        <f>[1]!جدول1[[#This Row],[فروشگاه]]</f>
        <v>سن ایچ پخش شرکا</v>
      </c>
      <c r="E1016" s="1">
        <v>706451</v>
      </c>
      <c r="F1016">
        <f>[1]!جدول1[[#This Row],[تعداد فروش]]</f>
        <v>0</v>
      </c>
      <c r="G1016">
        <f>[1]!جدول1[[#This Row],[قیمت خرید ]]</f>
        <v>676030</v>
      </c>
      <c r="H1016" t="str">
        <f>[1]!جدول1[[#This Row],[واحد شمارش]]</f>
        <v>کارتن</v>
      </c>
      <c r="I1016">
        <f>[1]!جدول1[[#This Row],[تعداد در بسته ]]</f>
        <v>6</v>
      </c>
      <c r="J1016" t="str">
        <f>[1]!جدول1[[#This Row],[واحد شمارش بسته ]]</f>
        <v>عدد</v>
      </c>
      <c r="K1016" s="1">
        <v>4238708</v>
      </c>
      <c r="L1016">
        <f>[1]!جدول1[[#This Row],[درصد تخفیف]]</f>
        <v>0</v>
      </c>
      <c r="M1016">
        <f>[1]!جدول1[[#This Row],[تعداد موجودی کالا]]</f>
        <v>11</v>
      </c>
      <c r="N1016" t="str">
        <f>[1]!جدول1[[#This Row],[توضیحات محصول]]</f>
        <v>قیمت مصرف کننده  840,000 ریال می با شد که سود خرید شما از این محصول مبلغ 133,549 معادل %19 می باشد</v>
      </c>
    </row>
    <row r="1017" spans="1:14" x14ac:dyDescent="0.25">
      <c r="A1017" t="str">
        <f>[1]!جدول1[[#This Row],[نام محصول]]</f>
        <v>انرژی زا قوطی اج 35  ف(بلوبری)</v>
      </c>
      <c r="B1017" t="str">
        <f>[1]!جدول1[[#This Row],[کد اختصاصی کالا (بارکد)]]</f>
        <v>11101</v>
      </c>
      <c r="C1017" t="str">
        <f>[1]!جدول1[[#This Row],[گروه محصول]]</f>
        <v>انرژی زا</v>
      </c>
      <c r="D1017" t="str">
        <f>[1]!جدول1[[#This Row],[فروشگاه]]</f>
        <v>سن ایچ پخش شرکا</v>
      </c>
      <c r="E1017" s="1">
        <v>271876</v>
      </c>
      <c r="F1017">
        <f>[1]!جدول1[[#This Row],[تعداد فروش]]</f>
        <v>15</v>
      </c>
      <c r="G1017">
        <f>[1]!جدول1[[#This Row],[قیمت خرید ]]</f>
        <v>269398</v>
      </c>
      <c r="H1017" t="str">
        <f>[1]!جدول1[[#This Row],[واحد شمارش]]</f>
        <v>شل</v>
      </c>
      <c r="I1017">
        <f>[1]!جدول1[[#This Row],[تعداد در بسته ]]</f>
        <v>24</v>
      </c>
      <c r="J1017" t="str">
        <f>[1]!جدول1[[#This Row],[واحد شمارش بسته ]]</f>
        <v>عدد</v>
      </c>
      <c r="K1017" s="1">
        <v>6525035</v>
      </c>
      <c r="L1017">
        <f>[1]!جدول1[[#This Row],[درصد تخفیف]]</f>
        <v>0</v>
      </c>
      <c r="M1017">
        <f>[1]!جدول1[[#This Row],[تعداد موجودی کالا]]</f>
        <v>596</v>
      </c>
      <c r="N1017" t="str">
        <f>[1]!جدول1[[#This Row],[توضیحات محصول]]</f>
        <v>قیمت مصرف کننده  350,000 ریال می با شد که سود خرید شما از این محصول مبلغ 78,124 معادل %29 می باشد</v>
      </c>
    </row>
    <row r="1018" spans="1:14" x14ac:dyDescent="0.25">
      <c r="A1018" t="str">
        <f>[1]!جدول1[[#This Row],[نام محصول]]</f>
        <v>تافی گلدن نانی کره بامغزکارامل فندوق 3000گرم</v>
      </c>
      <c r="B1018" t="str">
        <f>[1]!جدول1[[#This Row],[کد اختصاصی کالا (بارکد)]]</f>
        <v>11102</v>
      </c>
      <c r="C1018" t="str">
        <f>[1]!جدول1[[#This Row],[گروه محصول]]</f>
        <v>تافی شیرین عسل</v>
      </c>
      <c r="D1018" t="str">
        <f>[1]!جدول1[[#This Row],[فروشگاه]]</f>
        <v>آریا پخش فردوس قنبریان</v>
      </c>
      <c r="E1018" s="1">
        <v>3552736</v>
      </c>
      <c r="F1018">
        <f>[1]!جدول1[[#This Row],[تعداد فروش]]</f>
        <v>93</v>
      </c>
      <c r="G1018">
        <f>[1]!جدول1[[#This Row],[قیمت خرید ]]</f>
        <v>3116400</v>
      </c>
      <c r="H1018" t="str">
        <f>[1]!جدول1[[#This Row],[واحد شمارش]]</f>
        <v>کارتن</v>
      </c>
      <c r="I1018">
        <f>[1]!جدول1[[#This Row],[تعداد در بسته ]]</f>
        <v>4</v>
      </c>
      <c r="J1018" t="str">
        <f>[1]!جدول1[[#This Row],[واحد شمارش بسته ]]</f>
        <v>بسته</v>
      </c>
      <c r="K1018" s="1">
        <v>14210942</v>
      </c>
      <c r="L1018">
        <f>[1]!جدول1[[#This Row],[درصد تخفیف]]</f>
        <v>0</v>
      </c>
      <c r="M1018">
        <f>[1]!جدول1[[#This Row],[تعداد موجودی کالا]]</f>
        <v>84</v>
      </c>
      <c r="N1018" t="str">
        <f>[1]!جدول1[[#This Row],[توضیحات محصول]]</f>
        <v>قیمت مصرف کننده  4,000,000 ریال می با شد که سود خرید شما از این محصول مبلغ 447,264 معادل %13 می باشد</v>
      </c>
    </row>
    <row r="1019" spans="1:14" x14ac:dyDescent="0.25">
      <c r="A1019" t="str">
        <f>[1]!جدول1[[#This Row],[نام محصول]]</f>
        <v>تافی گلدن نانی با مغز کاکائو3000 گرم</v>
      </c>
      <c r="B1019" t="str">
        <f>[1]!جدول1[[#This Row],[کد اختصاصی کالا (بارکد)]]</f>
        <v>11103</v>
      </c>
      <c r="C1019" t="str">
        <f>[1]!جدول1[[#This Row],[گروه محصول]]</f>
        <v>تافی شیرین عسل</v>
      </c>
      <c r="D1019" t="str">
        <f>[1]!جدول1[[#This Row],[فروشگاه]]</f>
        <v>آریا پخش فردوس قنبریان</v>
      </c>
      <c r="E1019" s="1">
        <v>2852029</v>
      </c>
      <c r="F1019">
        <f>[1]!جدول1[[#This Row],[تعداد فروش]]</f>
        <v>35</v>
      </c>
      <c r="G1019">
        <f>[1]!جدول1[[#This Row],[قیمت خرید ]]</f>
        <v>2448600</v>
      </c>
      <c r="H1019" t="str">
        <f>[1]!جدول1[[#This Row],[واحد شمارش]]</f>
        <v>کارتن</v>
      </c>
      <c r="I1019">
        <f>[1]!جدول1[[#This Row],[تعداد در بسته ]]</f>
        <v>4</v>
      </c>
      <c r="J1019" t="str">
        <f>[1]!جدول1[[#This Row],[واحد شمارش بسته ]]</f>
        <v>بسته</v>
      </c>
      <c r="K1019" s="1">
        <v>11408114</v>
      </c>
      <c r="L1019">
        <f>[1]!جدول1[[#This Row],[درصد تخفیف]]</f>
        <v>0</v>
      </c>
      <c r="M1019">
        <f>[1]!جدول1[[#This Row],[تعداد موجودی کالا]]</f>
        <v>64</v>
      </c>
      <c r="N1019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1020" spans="1:14" x14ac:dyDescent="0.25">
      <c r="A1020" t="str">
        <f>[1]!جدول1[[#This Row],[نام محصول]]</f>
        <v>تافی ملیکی موو کاکائو400گرم 50000ف</v>
      </c>
      <c r="B1020" t="str">
        <f>[1]!جدول1[[#This Row],[کد اختصاصی کالا (بارکد)]]</f>
        <v>11104</v>
      </c>
      <c r="C1020" t="str">
        <f>[1]!جدول1[[#This Row],[گروه محصول]]</f>
        <v>تافی شیرین عسل</v>
      </c>
      <c r="D1020" t="str">
        <f>[1]!جدول1[[#This Row],[فروشگاه]]</f>
        <v>آریا پخش فردوس قنبریان</v>
      </c>
      <c r="E1020" s="1">
        <v>438670</v>
      </c>
      <c r="F1020">
        <f>[1]!جدول1[[#This Row],[تعداد فروش]]</f>
        <v>0</v>
      </c>
      <c r="G1020">
        <f>[1]!جدول1[[#This Row],[قیمت خرید ]]</f>
        <v>371000</v>
      </c>
      <c r="H1020" t="str">
        <f>[1]!جدول1[[#This Row],[واحد شمارش]]</f>
        <v>کارتن</v>
      </c>
      <c r="I1020">
        <f>[1]!جدول1[[#This Row],[تعداد در بسته ]]</f>
        <v>12</v>
      </c>
      <c r="J1020" t="str">
        <f>[1]!جدول1[[#This Row],[واحد شمارش بسته ]]</f>
        <v>بسته</v>
      </c>
      <c r="K1020" s="1">
        <v>5264045</v>
      </c>
      <c r="L1020">
        <f>[1]!جدول1[[#This Row],[درصد تخفیف]]</f>
        <v>0</v>
      </c>
      <c r="M1020">
        <f>[1]!جدول1[[#This Row],[تعداد موجودی کالا]]</f>
        <v>8</v>
      </c>
      <c r="N1020" t="str">
        <f>[1]!جدول1[[#This Row],[توضیحات محصول]]</f>
        <v>قیمت مصرف کننده  500,000 ریال می با شد که سود خرید شما از این محصول مبلغ 61,330 معادل %14 می باشد</v>
      </c>
    </row>
    <row r="1021" spans="1:14" x14ac:dyDescent="0.25">
      <c r="A1021" t="str">
        <f>[1]!جدول1[[#This Row],[نام محصول]]</f>
        <v>تافی مغزی میوه فروتی موو3000گرم360ف</v>
      </c>
      <c r="B1021" t="str">
        <f>[1]!جدول1[[#This Row],[کد اختصاصی کالا (بارکد)]]</f>
        <v>11105</v>
      </c>
      <c r="C1021" t="str">
        <f>[1]!جدول1[[#This Row],[گروه محصول]]</f>
        <v>تافی شیرین عسل</v>
      </c>
      <c r="D1021" t="str">
        <f>[1]!جدول1[[#This Row],[فروشگاه]]</f>
        <v>آریا پخش فردوس قنبریان</v>
      </c>
      <c r="E1021" s="1">
        <v>3045198</v>
      </c>
      <c r="F1021">
        <f>[1]!جدول1[[#This Row],[تعداد فروش]]</f>
        <v>9</v>
      </c>
      <c r="G1021">
        <f>[1]!جدول1[[#This Row],[قیمت خرید ]]</f>
        <v>2671200</v>
      </c>
      <c r="H1021" t="str">
        <f>[1]!جدول1[[#This Row],[واحد شمارش]]</f>
        <v>کارتن</v>
      </c>
      <c r="I1021">
        <f>[1]!جدول1[[#This Row],[تعداد در بسته ]]</f>
        <v>4</v>
      </c>
      <c r="J1021" t="str">
        <f>[1]!جدول1[[#This Row],[واحد شمارش بسته ]]</f>
        <v>بسته</v>
      </c>
      <c r="K1021" s="1">
        <v>12180794</v>
      </c>
      <c r="L1021">
        <f>[1]!جدول1[[#This Row],[درصد تخفیف]]</f>
        <v>0</v>
      </c>
      <c r="M1021">
        <f>[1]!جدول1[[#This Row],[تعداد موجودی کالا]]</f>
        <v>31</v>
      </c>
      <c r="N1021" t="str">
        <f>[1]!جدول1[[#This Row],[توضیحات محصول]]</f>
        <v>قیمت مصرف کننده  3,500,000 ریال می با شد که سود خرید شما از این محصول مبلغ 454,802 معادل %15 می باشد</v>
      </c>
    </row>
    <row r="1022" spans="1:14" x14ac:dyDescent="0.25">
      <c r="A1022" t="str">
        <f>[1]!جدول1[[#This Row],[نام محصول]]</f>
        <v>اسکای 1لیتری موهیتو گازدار18000ف نداریم</v>
      </c>
      <c r="B1022" t="str">
        <f>[1]!جدول1[[#This Row],[کد اختصاصی کالا (بارکد)]]</f>
        <v>11106</v>
      </c>
      <c r="C1022" t="str">
        <f>[1]!جدول1[[#This Row],[گروه محصول]]</f>
        <v>نوشابه اسکای</v>
      </c>
      <c r="D1022" t="str">
        <f>[1]!جدول1[[#This Row],[فروشگاه]]</f>
        <v>آریا پخش فردوس قنبریان</v>
      </c>
      <c r="E1022" s="1">
        <v>157040</v>
      </c>
      <c r="F1022">
        <f>[1]!جدول1[[#This Row],[تعداد فروش]]</f>
        <v>0</v>
      </c>
      <c r="G1022">
        <f>[1]!جدول1[[#This Row],[قیمت خرید ]]</f>
        <v>122960</v>
      </c>
      <c r="H1022" t="str">
        <f>[1]!جدول1[[#This Row],[واحد شمارش]]</f>
        <v>شل</v>
      </c>
      <c r="I1022">
        <f>[1]!جدول1[[#This Row],[تعداد در بسته ]]</f>
        <v>6</v>
      </c>
      <c r="J1022" t="str">
        <f>[1]!جدول1[[#This Row],[واحد شمارش بسته ]]</f>
        <v>بطری</v>
      </c>
      <c r="K1022" s="1">
        <v>942238</v>
      </c>
      <c r="L1022">
        <f>[1]!جدول1[[#This Row],[درصد تخفیف]]</f>
        <v>0</v>
      </c>
      <c r="M1022">
        <f>[1]!جدول1[[#This Row],[تعداد موجودی کالا]]</f>
        <v>9</v>
      </c>
      <c r="N1022" t="str">
        <f>[1]!جدول1[[#This Row],[توضیحات محصول]]</f>
        <v>قیمت مصرف کننده  180,000 ریال می با شد که سود خرید شما از این محصول مبلغ 22,960 معادل %15 می باشد</v>
      </c>
    </row>
    <row r="1023" spans="1:14" x14ac:dyDescent="0.25">
      <c r="A1023" t="str">
        <f>[1]!جدول1[[#This Row],[نام محصول]]</f>
        <v xml:space="preserve">اسنک پنیری مینی خنده 10ف </v>
      </c>
      <c r="B1023" t="str">
        <f>[1]!جدول1[[#This Row],[کد اختصاصی کالا (بارکد)]]</f>
        <v>11107</v>
      </c>
      <c r="C1023" t="str">
        <f>[1]!جدول1[[#This Row],[گروه محصول]]</f>
        <v>اسنک و چیپس کراکس</v>
      </c>
      <c r="D1023" t="str">
        <f>[1]!جدول1[[#This Row],[فروشگاه]]</f>
        <v>آریا پخش فردوس قنبریان</v>
      </c>
      <c r="E1023" s="1">
        <v>81197</v>
      </c>
      <c r="F1023">
        <f>[1]!جدول1[[#This Row],[تعداد فروش]]</f>
        <v>48</v>
      </c>
      <c r="G1023">
        <f>[1]!جدول1[[#This Row],[قیمت خرید ]]</f>
        <v>75513</v>
      </c>
      <c r="H1023" t="str">
        <f>[1]!جدول1[[#This Row],[واحد شمارش]]</f>
        <v>کارتن</v>
      </c>
      <c r="I1023">
        <f>[1]!جدول1[[#This Row],[تعداد در بسته ]]</f>
        <v>24</v>
      </c>
      <c r="J1023" t="str">
        <f>[1]!جدول1[[#This Row],[واحد شمارش بسته ]]</f>
        <v>عدد</v>
      </c>
      <c r="K1023" s="1">
        <v>1948723</v>
      </c>
      <c r="L1023">
        <f>[1]!جدول1[[#This Row],[درصد تخفیف]]</f>
        <v>0</v>
      </c>
      <c r="M1023">
        <f>[1]!جدول1[[#This Row],[تعداد موجودی کالا]]</f>
        <v>72</v>
      </c>
      <c r="N1023" t="str">
        <f>[1]!جدول1[[#This Row],[توضیحات محصول]]</f>
        <v>قیمت مصرف کننده  100,000 ریال می با شد که سود خرید شما از این محصول مبلغ 18,803 معادل %23 می باشد</v>
      </c>
    </row>
    <row r="1024" spans="1:14" x14ac:dyDescent="0.25">
      <c r="A1024" t="str">
        <f>[1]!جدول1[[#This Row],[نام محصول]]</f>
        <v>اسنک پنیری مینی خنده 7000ف</v>
      </c>
      <c r="B1024" t="str">
        <f>[1]!جدول1[[#This Row],[کد اختصاصی کالا (بارکد)]]</f>
        <v>11108</v>
      </c>
      <c r="C1024" t="str">
        <f>[1]!جدول1[[#This Row],[گروه محصول]]</f>
        <v>اسنک و چیپس کراکس</v>
      </c>
      <c r="D1024" t="str">
        <f>[1]!جدول1[[#This Row],[فروشگاه]]</f>
        <v>آریا پخش فردوس قنبریان</v>
      </c>
      <c r="E1024" s="1">
        <v>61946</v>
      </c>
      <c r="F1024">
        <f>[1]!جدول1[[#This Row],[تعداد فروش]]</f>
        <v>0</v>
      </c>
      <c r="G1024">
        <f>[1]!جدول1[[#This Row],[قیمت خرید ]]</f>
        <v>52854</v>
      </c>
      <c r="H1024" t="str">
        <f>[1]!جدول1[[#This Row],[واحد شمارش]]</f>
        <v>کارتن</v>
      </c>
      <c r="I1024">
        <f>[1]!جدول1[[#This Row],[تعداد در بسته ]]</f>
        <v>24</v>
      </c>
      <c r="J1024" t="str">
        <f>[1]!جدول1[[#This Row],[واحد شمارش بسته ]]</f>
        <v>عدد</v>
      </c>
      <c r="K1024" s="1">
        <v>1486695</v>
      </c>
      <c r="L1024">
        <f>[1]!جدول1[[#This Row],[درصد تخفیف]]</f>
        <v>0</v>
      </c>
      <c r="M1024">
        <f>[1]!جدول1[[#This Row],[تعداد موجودی کالا]]</f>
        <v>216</v>
      </c>
      <c r="N1024" t="str">
        <f>[1]!جدول1[[#This Row],[توضیحات محصول]]</f>
        <v>قیمت مصرف کننده  70,000 ریال می با شد که سود خرید شما از این محصول مبلغ 8,054 معادل %13 می باشد</v>
      </c>
    </row>
    <row r="1025" spans="1:14" x14ac:dyDescent="0.25">
      <c r="A1025" t="str">
        <f>[1]!جدول1[[#This Row],[نام محصول]]</f>
        <v>اسنک پنیری بزرگ خنده 24ع7000ف</v>
      </c>
      <c r="B1025" t="str">
        <f>[1]!جدول1[[#This Row],[کد اختصاصی کالا (بارکد)]]</f>
        <v>11109</v>
      </c>
      <c r="C1025" t="str">
        <f>[1]!جدول1[[#This Row],[گروه محصول]]</f>
        <v>اسنک و چیپس کراکس</v>
      </c>
      <c r="D1025" t="str">
        <f>[1]!جدول1[[#This Row],[فروشگاه]]</f>
        <v>آریا پخش فردوس قنبریان</v>
      </c>
      <c r="E1025" s="1">
        <v>61946</v>
      </c>
      <c r="F1025">
        <f>[1]!جدول1[[#This Row],[تعداد فروش]]</f>
        <v>72</v>
      </c>
      <c r="G1025">
        <f>[1]!جدول1[[#This Row],[قیمت خرید ]]</f>
        <v>52854</v>
      </c>
      <c r="H1025" t="str">
        <f>[1]!جدول1[[#This Row],[واحد شمارش]]</f>
        <v>کارتن</v>
      </c>
      <c r="I1025">
        <f>[1]!جدول1[[#This Row],[تعداد در بسته ]]</f>
        <v>24</v>
      </c>
      <c r="J1025" t="str">
        <f>[1]!جدول1[[#This Row],[واحد شمارش بسته ]]</f>
        <v>عدد</v>
      </c>
      <c r="K1025" s="1">
        <v>1486695</v>
      </c>
      <c r="L1025">
        <f>[1]!جدول1[[#This Row],[درصد تخفیف]]</f>
        <v>0</v>
      </c>
      <c r="M1025">
        <f>[1]!جدول1[[#This Row],[تعداد موجودی کالا]]</f>
        <v>144</v>
      </c>
      <c r="N1025" t="str">
        <f>[1]!جدول1[[#This Row],[توضیحات محصول]]</f>
        <v>قیمت مصرف کننده  70,000 ریال می با شد که سود خرید شما از این محصول مبلغ 8,054 معادل %13 می باشد</v>
      </c>
    </row>
    <row r="1026" spans="1:14" x14ac:dyDescent="0.25">
      <c r="A1026" t="str">
        <f>[1]!جدول1[[#This Row],[نام محصول]]</f>
        <v>اسنک پنیری بزرگ خنده 10ف</v>
      </c>
      <c r="B1026" t="str">
        <f>[1]!جدول1[[#This Row],[کد اختصاصی کالا (بارکد)]]</f>
        <v>11110</v>
      </c>
      <c r="C1026" t="str">
        <f>[1]!جدول1[[#This Row],[گروه محصول]]</f>
        <v>اسنک و چیپس کراکس</v>
      </c>
      <c r="D1026" t="str">
        <f>[1]!جدول1[[#This Row],[فروشگاه]]</f>
        <v>آریا پخش فردوس قنبریان</v>
      </c>
      <c r="E1026" s="1">
        <v>81197</v>
      </c>
      <c r="F1026">
        <f>[1]!جدول1[[#This Row],[تعداد فروش]]</f>
        <v>24</v>
      </c>
      <c r="G1026">
        <f>[1]!جدول1[[#This Row],[قیمت خرید ]]</f>
        <v>75513</v>
      </c>
      <c r="H1026" t="str">
        <f>[1]!جدول1[[#This Row],[واحد شمارش]]</f>
        <v>کارتن</v>
      </c>
      <c r="I1026">
        <f>[1]!جدول1[[#This Row],[تعداد در بسته ]]</f>
        <v>24</v>
      </c>
      <c r="J1026" t="str">
        <f>[1]!جدول1[[#This Row],[واحد شمارش بسته ]]</f>
        <v>عدد</v>
      </c>
      <c r="K1026" s="1">
        <v>1948723</v>
      </c>
      <c r="L1026">
        <f>[1]!جدول1[[#This Row],[درصد تخفیف]]</f>
        <v>0</v>
      </c>
      <c r="M1026">
        <f>[1]!جدول1[[#This Row],[تعداد موجودی کالا]]</f>
        <v>19</v>
      </c>
      <c r="N1026" t="str">
        <f>[1]!جدول1[[#This Row],[توضیحات محصول]]</f>
        <v>قیمت مصرف کننده  100,000 ریال می با شد که سود خرید شما از این محصول مبلغ 18,803 معادل %23 می باشد</v>
      </c>
    </row>
    <row r="1027" spans="1:14" x14ac:dyDescent="0.25">
      <c r="A1027" t="str">
        <f>[1]!جدول1[[#This Row],[نام محصول]]</f>
        <v>بیسکویت جعبه قهوه های بای300گرم 30000ف</v>
      </c>
      <c r="B1027" t="str">
        <f>[1]!جدول1[[#This Row],[کد اختصاصی کالا (بارکد)]]</f>
        <v>11111</v>
      </c>
      <c r="C1027" t="str">
        <f>[1]!جدول1[[#This Row],[گروه محصول]]</f>
        <v>بیسکویت شیرین عسل</v>
      </c>
      <c r="D1027" t="str">
        <f>[1]!جدول1[[#This Row],[فروشگاه]]</f>
        <v>آریا پخش فردوس قنبریان</v>
      </c>
      <c r="E1027" s="1">
        <v>263293</v>
      </c>
      <c r="F1027">
        <f>[1]!جدول1[[#This Row],[تعداد فروش]]</f>
        <v>0</v>
      </c>
      <c r="G1027">
        <f>[1]!جدول1[[#This Row],[قیمت خرید ]]</f>
        <v>222600</v>
      </c>
      <c r="H1027" t="str">
        <f>[1]!جدول1[[#This Row],[واحد شمارش]]</f>
        <v>کارتن</v>
      </c>
      <c r="I1027">
        <f>[1]!جدول1[[#This Row],[تعداد در بسته ]]</f>
        <v>12</v>
      </c>
      <c r="J1027" t="str">
        <f>[1]!جدول1[[#This Row],[واحد شمارش بسته ]]</f>
        <v>عدد</v>
      </c>
      <c r="K1027" s="1">
        <v>3159512</v>
      </c>
      <c r="L1027">
        <f>[1]!جدول1[[#This Row],[درصد تخفیف]]</f>
        <v>0</v>
      </c>
      <c r="M1027">
        <f>[1]!جدول1[[#This Row],[تعداد موجودی کالا]]</f>
        <v>247</v>
      </c>
      <c r="N1027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1028" spans="1:14" x14ac:dyDescent="0.25">
      <c r="A1028" t="str">
        <f>[1]!جدول1[[#This Row],[نام محصول]]</f>
        <v>بیسکویت مغزدار دورنگ های بای80گرم8000ف</v>
      </c>
      <c r="B1028" t="str">
        <f>[1]!جدول1[[#This Row],[کد اختصاصی کالا (بارکد)]]</f>
        <v>11112</v>
      </c>
      <c r="C1028" t="str">
        <f>[1]!جدول1[[#This Row],[گروه محصول]]</f>
        <v>بیسکویت شیرین عسل</v>
      </c>
      <c r="D1028" t="str">
        <f>[1]!جدول1[[#This Row],[فروشگاه]]</f>
        <v>آریا پخش فردوس قنبریان</v>
      </c>
      <c r="E1028" s="1">
        <v>70174</v>
      </c>
      <c r="F1028">
        <f>[1]!جدول1[[#This Row],[تعداد فروش]]</f>
        <v>4</v>
      </c>
      <c r="G1028">
        <f>[1]!جدول1[[#This Row],[قیمت خرید ]]</f>
        <v>53424</v>
      </c>
      <c r="H1028" t="str">
        <f>[1]!جدول1[[#This Row],[واحد شمارش]]</f>
        <v>کارتن</v>
      </c>
      <c r="I1028">
        <f>[1]!جدول1[[#This Row],[تعداد در بسته ]]</f>
        <v>40</v>
      </c>
      <c r="J1028" t="str">
        <f>[1]!جدول1[[#This Row],[واحد شمارش بسته ]]</f>
        <v>عدد</v>
      </c>
      <c r="K1028" s="1">
        <v>2806948</v>
      </c>
      <c r="L1028">
        <f>[1]!جدول1[[#This Row],[درصد تخفیف]]</f>
        <v>0</v>
      </c>
      <c r="M1028">
        <f>[1]!جدول1[[#This Row],[تعداد موجودی کالا]]</f>
        <v>46</v>
      </c>
      <c r="N1028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1029" spans="1:14" x14ac:dyDescent="0.25">
      <c r="A1029" t="str">
        <f>[1]!جدول1[[#This Row],[نام محصول]]</f>
        <v>* کیک لایه ای شکلات72ع4000ف#</v>
      </c>
      <c r="B1029" t="str">
        <f>[1]!جدول1[[#This Row],[کد اختصاصی کالا (بارکد)]]</f>
        <v>11113</v>
      </c>
      <c r="C1029" t="str">
        <f>[1]!جدول1[[#This Row],[گروه محصول]]</f>
        <v>کیک و کلوچه</v>
      </c>
      <c r="D1029" t="str">
        <f>[1]!جدول1[[#This Row],[فروشگاه]]</f>
        <v>آریا پخش فردوس قنبریان</v>
      </c>
      <c r="E1029" s="1">
        <v>25872</v>
      </c>
      <c r="F1029">
        <f>[1]!جدول1[[#This Row],[تعداد فروش]]</f>
        <v>2673</v>
      </c>
      <c r="G1029">
        <f>[1]!جدول1[[#This Row],[قیمت خرید ]]</f>
        <v>22260</v>
      </c>
      <c r="H1029" t="str">
        <f>[1]!جدول1[[#This Row],[واحد شمارش]]</f>
        <v>کارتن</v>
      </c>
      <c r="I1029">
        <f>[1]!جدول1[[#This Row],[تعداد در بسته ]]</f>
        <v>72</v>
      </c>
      <c r="J1029" t="str">
        <f>[1]!جدول1[[#This Row],[واحد شمارش بسته ]]</f>
        <v>عدد</v>
      </c>
      <c r="K1029" s="1">
        <v>1862803</v>
      </c>
      <c r="L1029">
        <f>[1]!جدول1[[#This Row],[درصد تخفیف]]</f>
        <v>0</v>
      </c>
      <c r="M1029">
        <f>[1]!جدول1[[#This Row],[تعداد موجودی کالا]]</f>
        <v>14895</v>
      </c>
      <c r="N1029" t="str">
        <f>[1]!جدول1[[#This Row],[توضیحات محصول]]</f>
        <v>قیمت مصرف کننده  40,000 ریال می با شد که سود خرید شما از این محصول مبلغ 14,128 معادل %55 می باشد</v>
      </c>
    </row>
    <row r="1030" spans="1:14" x14ac:dyDescent="0.25">
      <c r="A1030" t="str">
        <f>[1]!جدول1[[#This Row],[نام محصول]]</f>
        <v>پالت چوبی 120*80محصولات</v>
      </c>
      <c r="B1030" t="str">
        <f>[1]!جدول1[[#This Row],[کد اختصاصی کالا (بارکد)]]</f>
        <v>11114</v>
      </c>
      <c r="C1030" t="str">
        <f>[1]!جدول1[[#This Row],[گروه محصول]]</f>
        <v>متفرقه چی توز</v>
      </c>
      <c r="D1030" t="str">
        <f>[1]!جدول1[[#This Row],[فروشگاه]]</f>
        <v>آریا پخش فردوس قنبریان</v>
      </c>
      <c r="E1030" s="1">
        <v>0</v>
      </c>
      <c r="F1030">
        <f>[1]!جدول1[[#This Row],[تعداد فروش]]</f>
        <v>0</v>
      </c>
      <c r="G1030">
        <f>[1]!جدول1[[#This Row],[قیمت خرید ]]</f>
        <v>0</v>
      </c>
      <c r="H1030" t="str">
        <f>[1]!جدول1[[#This Row],[واحد شمارش]]</f>
        <v>عدد</v>
      </c>
      <c r="I1030">
        <f>[1]!جدول1[[#This Row],[تعداد در بسته ]]</f>
        <v>0</v>
      </c>
      <c r="J1030" t="str">
        <f>[1]!جدول1[[#This Row],[واحد شمارش بسته ]]</f>
        <v>عدد</v>
      </c>
      <c r="K1030" s="1">
        <v>0</v>
      </c>
      <c r="L1030">
        <f>[1]!جدول1[[#This Row],[درصد تخفیف]]</f>
        <v>0</v>
      </c>
      <c r="M1030">
        <f>[1]!جدول1[[#This Row],[تعداد موجودی کالا]]</f>
        <v>0</v>
      </c>
      <c r="N1030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1031" spans="1:14" x14ac:dyDescent="0.25">
      <c r="A1031" t="str">
        <f>[1]!جدول1[[#This Row],[نام محصول]]</f>
        <v>چی پف بالشتی شکلاتی خانواده12000ف25ع</v>
      </c>
      <c r="B1031" t="str">
        <f>[1]!جدول1[[#This Row],[کد اختصاصی کالا (بارکد)]]</f>
        <v>11115</v>
      </c>
      <c r="C1031" t="str">
        <f>[1]!جدول1[[#This Row],[گروه محصول]]</f>
        <v>متفرقه چی توز</v>
      </c>
      <c r="D1031" t="str">
        <f>[1]!جدول1[[#This Row],[فروشگاه]]</f>
        <v>آریا پخش فردوس قنبریان</v>
      </c>
      <c r="E1031" s="1">
        <v>106259</v>
      </c>
      <c r="F1031">
        <f>[1]!جدول1[[#This Row],[تعداد فروش]]</f>
        <v>0</v>
      </c>
      <c r="G1031">
        <f>[1]!جدول1[[#This Row],[قیمت خرید ]]</f>
        <v>85461</v>
      </c>
      <c r="H1031" t="str">
        <f>[1]!جدول1[[#This Row],[واحد شمارش]]</f>
        <v>کارتن</v>
      </c>
      <c r="I1031">
        <f>[1]!جدول1[[#This Row],[تعداد در بسته ]]</f>
        <v>25</v>
      </c>
      <c r="J1031" t="str">
        <f>[1]!جدول1[[#This Row],[واحد شمارش بسته ]]</f>
        <v>عدد</v>
      </c>
      <c r="K1031" s="1">
        <v>2656473</v>
      </c>
      <c r="L1031">
        <f>[1]!جدول1[[#This Row],[درصد تخفیف]]</f>
        <v>0</v>
      </c>
      <c r="M1031">
        <f>[1]!جدول1[[#This Row],[تعداد موجودی کالا]]</f>
        <v>0</v>
      </c>
      <c r="N1031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032" spans="1:14" x14ac:dyDescent="0.25">
      <c r="A1032" t="str">
        <f>[1]!جدول1[[#This Row],[نام محصول]]</f>
        <v>کتل چیپس سرکه متوسط15000ف</v>
      </c>
      <c r="B1032" t="str">
        <f>[1]!جدول1[[#This Row],[کد اختصاصی کالا (بارکد)]]</f>
        <v>11116</v>
      </c>
      <c r="C1032" t="str">
        <f>[1]!جدول1[[#This Row],[گروه محصول]]</f>
        <v>چیپس</v>
      </c>
      <c r="D1032" t="str">
        <f>[1]!جدول1[[#This Row],[فروشگاه]]</f>
        <v>آریا پخش فردوس قنبریان</v>
      </c>
      <c r="E1032" s="1">
        <v>132777</v>
      </c>
      <c r="F1032">
        <f>[1]!جدول1[[#This Row],[تعداد فروش]]</f>
        <v>0</v>
      </c>
      <c r="G1032">
        <f>[1]!جدول1[[#This Row],[قیمت خرید ]]</f>
        <v>106789</v>
      </c>
      <c r="H1032" t="str">
        <f>[1]!جدول1[[#This Row],[واحد شمارش]]</f>
        <v>کارتن</v>
      </c>
      <c r="I1032">
        <f>[1]!جدول1[[#This Row],[تعداد در بسته ]]</f>
        <v>40</v>
      </c>
      <c r="J1032" t="str">
        <f>[1]!جدول1[[#This Row],[واحد شمارش بسته ]]</f>
        <v>عدد</v>
      </c>
      <c r="K1032" s="1">
        <v>5311064</v>
      </c>
      <c r="L1032">
        <f>[1]!جدول1[[#This Row],[درصد تخفیف]]</f>
        <v>0</v>
      </c>
      <c r="M1032">
        <f>[1]!جدول1[[#This Row],[تعداد موجودی کالا]]</f>
        <v>0</v>
      </c>
      <c r="N1032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1033" spans="1:14" x14ac:dyDescent="0.25">
      <c r="A1033" t="str">
        <f>[1]!جدول1[[#This Row],[نام محصول]]</f>
        <v>شیرینی مغزدار میوه ای 36ع چی توز5000</v>
      </c>
      <c r="B1033" t="str">
        <f>[1]!جدول1[[#This Row],[کد اختصاصی کالا (بارکد)]]</f>
        <v>11117</v>
      </c>
      <c r="C1033" t="str">
        <f>[1]!جدول1[[#This Row],[گروه محصول]]</f>
        <v>متفرقه چی توز</v>
      </c>
      <c r="D1033" t="str">
        <f>[1]!جدول1[[#This Row],[فروشگاه]]</f>
        <v>آریا پخش فردوس قنبریان</v>
      </c>
      <c r="E1033" s="1">
        <v>44272</v>
      </c>
      <c r="F1033">
        <f>[1]!جدول1[[#This Row],[تعداد فروش]]</f>
        <v>0</v>
      </c>
      <c r="G1033">
        <f>[1]!جدول1[[#This Row],[قیمت خرید ]]</f>
        <v>35606</v>
      </c>
      <c r="H1033" t="str">
        <f>[1]!جدول1[[#This Row],[واحد شمارش]]</f>
        <v>کارتن</v>
      </c>
      <c r="I1033">
        <f>[1]!جدول1[[#This Row],[تعداد در بسته ]]</f>
        <v>36</v>
      </c>
      <c r="J1033" t="str">
        <f>[1]!جدول1[[#This Row],[واحد شمارش بسته ]]</f>
        <v>عدد</v>
      </c>
      <c r="K1033" s="1">
        <v>1593781</v>
      </c>
      <c r="L1033">
        <f>[1]!جدول1[[#This Row],[درصد تخفیف]]</f>
        <v>0</v>
      </c>
      <c r="M1033">
        <f>[1]!جدول1[[#This Row],[تعداد موجودی کالا]]</f>
        <v>0</v>
      </c>
      <c r="N1033" t="str">
        <f>[1]!جدول1[[#This Row],[توضیحات محصول]]</f>
        <v>قیمت مصرف کننده  50,000 ریال می با شد که سود خرید شما از این محصول مبلغ 5,728 معادل %13 می باشد</v>
      </c>
    </row>
    <row r="1034" spans="1:14" x14ac:dyDescent="0.25">
      <c r="A1034" t="str">
        <f>[1]!جدول1[[#This Row],[نام محصول]]</f>
        <v>بیسکویت کودک70گرم40عدد7000ف</v>
      </c>
      <c r="B1034" t="str">
        <f>[1]!جدول1[[#This Row],[کد اختصاصی کالا (بارکد)]]</f>
        <v>11118</v>
      </c>
      <c r="C1034" t="str">
        <f>[1]!جدول1[[#This Row],[گروه محصول]]</f>
        <v>بیسکویت شیرین عسل</v>
      </c>
      <c r="D1034" t="str">
        <f>[1]!جدول1[[#This Row],[فروشگاه]]</f>
        <v>آریا پخش فردوس قنبریان</v>
      </c>
      <c r="E1034" s="1">
        <v>61601</v>
      </c>
      <c r="F1034">
        <f>[1]!جدول1[[#This Row],[تعداد فروش]]</f>
        <v>40</v>
      </c>
      <c r="G1034">
        <f>[1]!جدول1[[#This Row],[قیمت خرید ]]</f>
        <v>51940</v>
      </c>
      <c r="H1034" t="str">
        <f>[1]!جدول1[[#This Row],[واحد شمارش]]</f>
        <v>کارتن</v>
      </c>
      <c r="I1034">
        <f>[1]!جدول1[[#This Row],[تعداد در بسته ]]</f>
        <v>40</v>
      </c>
      <c r="J1034" t="str">
        <f>[1]!جدول1[[#This Row],[واحد شمارش بسته ]]</f>
        <v>عدد</v>
      </c>
      <c r="K1034" s="1">
        <v>2464025</v>
      </c>
      <c r="L1034">
        <f>[1]!جدول1[[#This Row],[درصد تخفیف]]</f>
        <v>0</v>
      </c>
      <c r="M1034">
        <f>[1]!جدول1[[#This Row],[تعداد موجودی کالا]]</f>
        <v>-40</v>
      </c>
      <c r="N1034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1035" spans="1:14" x14ac:dyDescent="0.25">
      <c r="A1035" t="str">
        <f>[1]!جدول1[[#This Row],[نام محصول]]</f>
        <v>بیسکویت پذیرایی لیونا8ع820گرم60000ف</v>
      </c>
      <c r="B1035" t="str">
        <f>[1]!جدول1[[#This Row],[کد اختصاصی کالا (بارکد)]]</f>
        <v>11119</v>
      </c>
      <c r="C1035" t="str">
        <f>[1]!جدول1[[#This Row],[گروه محصول]]</f>
        <v>بیسکویت شیرین عسل</v>
      </c>
      <c r="D1035" t="str">
        <f>[1]!جدول1[[#This Row],[فروشگاه]]</f>
        <v>آریا پخش فردوس قنبریان</v>
      </c>
      <c r="E1035" s="1">
        <v>526472</v>
      </c>
      <c r="F1035">
        <f>[1]!جدول1[[#This Row],[تعداد فروش]]</f>
        <v>10</v>
      </c>
      <c r="G1035">
        <f>[1]!جدول1[[#This Row],[قیمت خرید ]]</f>
        <v>445200</v>
      </c>
      <c r="H1035" t="str">
        <f>[1]!جدول1[[#This Row],[واحد شمارش]]</f>
        <v>کارتن</v>
      </c>
      <c r="I1035">
        <f>[1]!جدول1[[#This Row],[تعداد در بسته ]]</f>
        <v>8</v>
      </c>
      <c r="J1035" t="str">
        <f>[1]!جدول1[[#This Row],[واحد شمارش بسته ]]</f>
        <v>عدد</v>
      </c>
      <c r="K1035" s="1">
        <v>4211778</v>
      </c>
      <c r="L1035">
        <f>[1]!جدول1[[#This Row],[درصد تخفیف]]</f>
        <v>0</v>
      </c>
      <c r="M1035">
        <f>[1]!جدول1[[#This Row],[تعداد موجودی کالا]]</f>
        <v>47</v>
      </c>
      <c r="N1035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036" spans="1:14" x14ac:dyDescent="0.25">
      <c r="A1036" t="str">
        <f>[1]!جدول1[[#This Row],[نام محصول]]</f>
        <v>کیک لایه ای کاکائو النا35گرم36ع5000ف</v>
      </c>
      <c r="B1036" t="str">
        <f>[1]!جدول1[[#This Row],[کد اختصاصی کالا (بارکد)]]</f>
        <v>11120</v>
      </c>
      <c r="C1036" t="str">
        <f>[1]!جدول1[[#This Row],[گروه محصول]]</f>
        <v>کیک و کلوچه</v>
      </c>
      <c r="D1036" t="str">
        <f>[1]!جدول1[[#This Row],[فروشگاه]]</f>
        <v>آریا پخش فردوس قنبریان</v>
      </c>
      <c r="E1036" s="1">
        <v>34735</v>
      </c>
      <c r="F1036">
        <f>[1]!جدول1[[#This Row],[تعداد فروش]]</f>
        <v>1594</v>
      </c>
      <c r="G1036">
        <f>[1]!جدول1[[#This Row],[قیمت خرید ]]</f>
        <v>37312</v>
      </c>
      <c r="H1036" t="str">
        <f>[1]!جدول1[[#This Row],[واحد شمارش]]</f>
        <v>کارتن</v>
      </c>
      <c r="I1036">
        <f>[1]!جدول1[[#This Row],[تعداد در بسته ]]</f>
        <v>36</v>
      </c>
      <c r="J1036" t="str">
        <f>[1]!جدول1[[#This Row],[واحد شمارش بسته ]]</f>
        <v>عدد</v>
      </c>
      <c r="K1036" s="1">
        <v>1250473</v>
      </c>
      <c r="L1036">
        <f>[1]!جدول1[[#This Row],[درصد تخفیف]]</f>
        <v>0</v>
      </c>
      <c r="M1036">
        <f>[1]!جدول1[[#This Row],[تعداد موجودی کالا]]</f>
        <v>540</v>
      </c>
      <c r="N1036" t="str">
        <f>[1]!جدول1[[#This Row],[توضیحات محصول]]</f>
        <v>قیمت مصرف کننده  50,000 ریال می با شد که سود خرید شما از این محصول مبلغ 15,265 معادل %44 می باشد</v>
      </c>
    </row>
    <row r="1037" spans="1:14" x14ac:dyDescent="0.25">
      <c r="A1037" t="str">
        <f>[1]!جدول1[[#This Row],[نام محصول]]</f>
        <v>تافی مدادی شیری بسته</v>
      </c>
      <c r="B1037" t="str">
        <f>[1]!جدول1[[#This Row],[کد اختصاصی کالا (بارکد)]]</f>
        <v>11121</v>
      </c>
      <c r="C1037" t="str">
        <f>[1]!جدول1[[#This Row],[گروه محصول]]</f>
        <v>تافی شیرین عسل</v>
      </c>
      <c r="D1037" t="str">
        <f>[1]!جدول1[[#This Row],[فروشگاه]]</f>
        <v>آریا پخش فردوس قنبریان</v>
      </c>
      <c r="E1037" s="1">
        <v>0</v>
      </c>
      <c r="F1037">
        <f>[1]!جدول1[[#This Row],[تعداد فروش]]</f>
        <v>0</v>
      </c>
      <c r="G1037">
        <f>[1]!جدول1[[#This Row],[قیمت خرید ]]</f>
        <v>519400</v>
      </c>
      <c r="H1037" t="str">
        <f>[1]!جدول1[[#This Row],[واحد شمارش]]</f>
        <v>کارتن</v>
      </c>
      <c r="I1037">
        <f>[1]!جدول1[[#This Row],[تعداد در بسته ]]</f>
        <v>12</v>
      </c>
      <c r="J1037" t="str">
        <f>[1]!جدول1[[#This Row],[واحد شمارش بسته ]]</f>
        <v>عدد</v>
      </c>
      <c r="K1037" s="1">
        <v>0</v>
      </c>
      <c r="L1037">
        <f>[1]!جدول1[[#This Row],[درصد تخفیف]]</f>
        <v>0</v>
      </c>
      <c r="M1037">
        <f>[1]!جدول1[[#This Row],[تعداد موجودی کالا]]</f>
        <v>0</v>
      </c>
      <c r="N1037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1038" spans="1:14" x14ac:dyDescent="0.25">
      <c r="A1038" t="str">
        <f>[1]!جدول1[[#This Row],[نام محصول]]</f>
        <v>* مالت ایچ شیشه 250cc ( گلابی ) 21ف</v>
      </c>
      <c r="B1038" t="str">
        <f>[1]!جدول1[[#This Row],[کد اختصاصی کالا (بارکد)]]</f>
        <v>11122</v>
      </c>
      <c r="C1038" t="str">
        <f>[1]!جدول1[[#This Row],[گروه محصول]]</f>
        <v>سن ایچ مالت</v>
      </c>
      <c r="D1038" t="str">
        <f>[1]!جدول1[[#This Row],[فروشگاه]]</f>
        <v>سن ایچ پخش شرکا</v>
      </c>
      <c r="E1038" s="1">
        <v>148187</v>
      </c>
      <c r="F1038">
        <f>[1]!جدول1[[#This Row],[تعداد فروش]]</f>
        <v>60</v>
      </c>
      <c r="G1038">
        <f>[1]!جدول1[[#This Row],[قیمت خرید ]]</f>
        <v>161706</v>
      </c>
      <c r="H1038" t="str">
        <f>[1]!جدول1[[#This Row],[واحد شمارش]]</f>
        <v>شل</v>
      </c>
      <c r="I1038">
        <f>[1]!جدول1[[#This Row],[تعداد در بسته ]]</f>
        <v>12</v>
      </c>
      <c r="J1038" t="str">
        <f>[1]!جدول1[[#This Row],[واحد شمارش بسته ]]</f>
        <v>عدد</v>
      </c>
      <c r="K1038" s="1">
        <v>1778249</v>
      </c>
      <c r="L1038">
        <f>[1]!جدول1[[#This Row],[درصد تخفیف]]</f>
        <v>0</v>
      </c>
      <c r="M1038">
        <f>[1]!جدول1[[#This Row],[تعداد موجودی کالا]]</f>
        <v>36</v>
      </c>
      <c r="N1038" t="str">
        <f>[1]!جدول1[[#This Row],[توضیحات محصول]]</f>
        <v>قیمت مصرف کننده  210,000 ریال می با شد که سود خرید شما از این محصول مبلغ 61,813 معادل %42 می باشد</v>
      </c>
    </row>
    <row r="1039" spans="1:14" x14ac:dyDescent="0.25">
      <c r="A1039" t="str">
        <f>[1]!جدول1[[#This Row],[نام محصول]]</f>
        <v>تخم شربتی پرسیس 200cc ( لیمو زعفران )</v>
      </c>
      <c r="B1039" t="str">
        <f>[1]!جدول1[[#This Row],[کد اختصاصی کالا (بارکد)]]</f>
        <v>11124</v>
      </c>
      <c r="C1039" t="str">
        <f>[1]!جدول1[[#This Row],[گروه محصول]]</f>
        <v>تخم شربتی</v>
      </c>
      <c r="D1039" t="str">
        <f>[1]!جدول1[[#This Row],[فروشگاه]]</f>
        <v>سن ایچ پخش شرکا</v>
      </c>
      <c r="E1039" s="1">
        <v>223269</v>
      </c>
      <c r="F1039">
        <f>[1]!جدول1[[#This Row],[تعداد فروش]]</f>
        <v>0</v>
      </c>
      <c r="G1039">
        <f>[1]!جدول1[[#This Row],[قیمت خرید ]]</f>
        <v>202972</v>
      </c>
      <c r="H1039" t="str">
        <f>[1]!جدول1[[#This Row],[واحد شمارش]]</f>
        <v>شل</v>
      </c>
      <c r="I1039">
        <f>[1]!جدول1[[#This Row],[تعداد در بسته ]]</f>
        <v>12</v>
      </c>
      <c r="J1039" t="str">
        <f>[1]!جدول1[[#This Row],[واحد شمارش بسته ]]</f>
        <v>عدد</v>
      </c>
      <c r="K1039" s="1">
        <v>2679230</v>
      </c>
      <c r="L1039">
        <f>[1]!جدول1[[#This Row],[درصد تخفیف]]</f>
        <v>0</v>
      </c>
      <c r="M1039">
        <f>[1]!جدول1[[#This Row],[تعداد موجودی کالا]]</f>
        <v>0</v>
      </c>
      <c r="N1039" t="str">
        <f>[1]!جدول1[[#This Row],[توضیحات محصول]]</f>
        <v>قیمت مصرف کننده  250,000 ریال می با شد که سود خرید شما از این محصول مبلغ 26,731 معادل %12 می باشد</v>
      </c>
    </row>
    <row r="1040" spans="1:14" x14ac:dyDescent="0.25">
      <c r="A1040" t="str">
        <f>[1]!جدول1[[#This Row],[نام محصول]]</f>
        <v>* شکلات  صبحانه تیوپی کرمونا26گرم24ع</v>
      </c>
      <c r="B1040" t="str">
        <f>[1]!جدول1[[#This Row],[کد اختصاصی کالا (بارکد)]]</f>
        <v>11125</v>
      </c>
      <c r="C1040" t="str">
        <f>[1]!جدول1[[#This Row],[گروه محصول]]</f>
        <v>متفرقه سن ایچ</v>
      </c>
      <c r="D1040" t="str">
        <f>[1]!جدول1[[#This Row],[فروشگاه]]</f>
        <v>سن ایچ پخش شرکا</v>
      </c>
      <c r="E1040" s="1">
        <v>88524</v>
      </c>
      <c r="F1040">
        <f>[1]!جدول1[[#This Row],[تعداد فروش]]</f>
        <v>312</v>
      </c>
      <c r="G1040">
        <f>[1]!جدول1[[#This Row],[قیمت خرید ]]</f>
        <v>80476</v>
      </c>
      <c r="H1040" t="str">
        <f>[1]!جدول1[[#This Row],[واحد شمارش]]</f>
        <v>بسته</v>
      </c>
      <c r="I1040">
        <f>[1]!جدول1[[#This Row],[تعداد در بسته ]]</f>
        <v>24</v>
      </c>
      <c r="J1040" t="str">
        <f>[1]!جدول1[[#This Row],[واحد شمارش بسته ]]</f>
        <v>عدد</v>
      </c>
      <c r="K1040" s="1">
        <v>2124566</v>
      </c>
      <c r="L1040">
        <f>[1]!جدول1[[#This Row],[درصد تخفیف]]</f>
        <v>0</v>
      </c>
      <c r="M1040">
        <f>[1]!جدول1[[#This Row],[تعداد موجودی کالا]]</f>
        <v>264</v>
      </c>
      <c r="N1040" t="str">
        <f>[1]!جدول1[[#This Row],[توضیحات محصول]]</f>
        <v>قیمت مصرف کننده  100,000 ریال می با شد که سود خرید شما از این محصول مبلغ 11,476 معادل %13 می باشد</v>
      </c>
    </row>
    <row r="1041" spans="1:14" x14ac:dyDescent="0.25">
      <c r="A1041" t="str">
        <f>[1]!جدول1[[#This Row],[نام محصول]]</f>
        <v>تخمه افتابگردان لیمویی متوسط25ع16000ف</v>
      </c>
      <c r="B1041" t="str">
        <f>[1]!جدول1[[#This Row],[کد اختصاصی کالا (بارکد)]]</f>
        <v>11126</v>
      </c>
      <c r="C1041" t="str">
        <f>[1]!جدول1[[#This Row],[گروه محصول]]</f>
        <v>متفرقه چی توز</v>
      </c>
      <c r="D1041" t="str">
        <f>[1]!جدول1[[#This Row],[فروشگاه]]</f>
        <v>آریا پخش فردوس قنبریان</v>
      </c>
      <c r="E1041" s="1">
        <v>136292</v>
      </c>
      <c r="F1041">
        <f>[1]!جدول1[[#This Row],[تعداد فروش]]</f>
        <v>0</v>
      </c>
      <c r="G1041">
        <f>[1]!جدول1[[#This Row],[قیمت خرید ]]</f>
        <v>119147</v>
      </c>
      <c r="H1041" t="str">
        <f>[1]!جدول1[[#This Row],[واحد شمارش]]</f>
        <v>کارتن</v>
      </c>
      <c r="I1041">
        <f>[1]!جدول1[[#This Row],[تعداد در بسته ]]</f>
        <v>25</v>
      </c>
      <c r="J1041" t="str">
        <f>[1]!جدول1[[#This Row],[واحد شمارش بسته ]]</f>
        <v>عدد</v>
      </c>
      <c r="K1041" s="1">
        <v>3407303</v>
      </c>
      <c r="L1041">
        <f>[1]!جدول1[[#This Row],[درصد تخفیف]]</f>
        <v>0</v>
      </c>
      <c r="M1041">
        <f>[1]!جدول1[[#This Row],[تعداد موجودی کالا]]</f>
        <v>0</v>
      </c>
      <c r="N1041" t="str">
        <f>[1]!جدول1[[#This Row],[توضیحات محصول]]</f>
        <v>قیمت مصرف کننده  160,000 ریال می با شد که سود خرید شما از این محصول مبلغ 23,708 معادل %17 می باشد</v>
      </c>
    </row>
    <row r="1042" spans="1:14" x14ac:dyDescent="0.25">
      <c r="A1042" t="str">
        <f>[1]!جدول1[[#This Row],[نام محصول]]</f>
        <v>اسنک پنیری مینی خنده24ع6000ف</v>
      </c>
      <c r="B1042" t="str">
        <f>[1]!جدول1[[#This Row],[کد اختصاصی کالا (بارکد)]]</f>
        <v>11127</v>
      </c>
      <c r="C1042" t="str">
        <f>[1]!جدول1[[#This Row],[گروه محصول]]</f>
        <v>بیسکویت شیرین عسل</v>
      </c>
      <c r="D1042" t="str">
        <f>[1]!جدول1[[#This Row],[فروشگاه]]</f>
        <v>آریا پخش فردوس قنبریان</v>
      </c>
      <c r="E1042" s="1">
        <v>52659</v>
      </c>
      <c r="F1042">
        <f>[1]!جدول1[[#This Row],[تعداد فروش]]</f>
        <v>0</v>
      </c>
      <c r="G1042">
        <f>[1]!جدول1[[#This Row],[قیمت خرید ]]</f>
        <v>45317</v>
      </c>
      <c r="H1042" t="str">
        <f>[1]!جدول1[[#This Row],[واحد شمارش]]</f>
        <v>کارتن</v>
      </c>
      <c r="I1042">
        <f>[1]!جدول1[[#This Row],[تعداد در بسته ]]</f>
        <v>24</v>
      </c>
      <c r="J1042" t="str">
        <f>[1]!جدول1[[#This Row],[واحد شمارش بسته ]]</f>
        <v>عدد</v>
      </c>
      <c r="K1042" s="1">
        <v>1263805</v>
      </c>
      <c r="L1042">
        <f>[1]!جدول1[[#This Row],[درصد تخفیف]]</f>
        <v>0</v>
      </c>
      <c r="M1042">
        <f>[1]!جدول1[[#This Row],[تعداد موجودی کالا]]</f>
        <v>0</v>
      </c>
      <c r="N1042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1043" spans="1:14" x14ac:dyDescent="0.25">
      <c r="A1043" t="str">
        <f>[1]!جدول1[[#This Row],[نام محصول]]</f>
        <v>مغر تخمه افتابگردان بسته نداریم</v>
      </c>
      <c r="B1043" t="str">
        <f>[1]!جدول1[[#This Row],[کد اختصاصی کالا (بارکد)]]</f>
        <v>11128</v>
      </c>
      <c r="C1043" t="str">
        <f>[1]!جدول1[[#This Row],[گروه محصول]]</f>
        <v>متفرقه چی توز</v>
      </c>
      <c r="D1043" t="str">
        <f>[1]!جدول1[[#This Row],[فروشگاه]]</f>
        <v>آریا پخش فردوس قنبریان</v>
      </c>
      <c r="E1043" s="1">
        <v>1333283</v>
      </c>
      <c r="F1043">
        <f>[1]!جدول1[[#This Row],[تعداد فروش]]</f>
        <v>0</v>
      </c>
      <c r="G1043">
        <f>[1]!جدول1[[#This Row],[قیمت خرید ]]</f>
        <v>1072320</v>
      </c>
      <c r="H1043" t="str">
        <f>[1]!جدول1[[#This Row],[واحد شمارش]]</f>
        <v>بسته</v>
      </c>
      <c r="I1043">
        <f>[1]!جدول1[[#This Row],[تعداد در بسته ]]</f>
        <v>1</v>
      </c>
      <c r="J1043" t="str">
        <f>[1]!جدول1[[#This Row],[واحد شمارش بسته ]]</f>
        <v>عدد</v>
      </c>
      <c r="K1043" s="1">
        <v>1333283</v>
      </c>
      <c r="L1043">
        <f>[1]!جدول1[[#This Row],[درصد تخفیف]]</f>
        <v>0</v>
      </c>
      <c r="M1043">
        <f>[1]!جدول1[[#This Row],[تعداد موجودی کالا]]</f>
        <v>4</v>
      </c>
      <c r="N1043" t="str">
        <f>[1]!جدول1[[#This Row],[توضیحات محصول]]</f>
        <v>قیمت مصرف کننده  1,500,000 ریال می با شد که سود خرید شما از این محصول مبلغ 166,718 معادل %13 می باشد</v>
      </c>
    </row>
    <row r="1044" spans="1:14" x14ac:dyDescent="0.25">
      <c r="A1044" t="str">
        <f>[1]!جدول1[[#This Row],[نام محصول]]</f>
        <v>چی پف تخم مرغی متوسط30ع12000ف#</v>
      </c>
      <c r="B1044" t="str">
        <f>[1]!جدول1[[#This Row],[کد اختصاصی کالا (بارکد)]]</f>
        <v>11129</v>
      </c>
      <c r="C1044" t="str">
        <f>[1]!جدول1[[#This Row],[گروه محصول]]</f>
        <v>متفرقه چی توز</v>
      </c>
      <c r="D1044" t="str">
        <f>[1]!جدول1[[#This Row],[فروشگاه]]</f>
        <v>آریا پخش فردوس قنبریان</v>
      </c>
      <c r="E1044" s="1">
        <v>106256</v>
      </c>
      <c r="F1044">
        <f>[1]!جدول1[[#This Row],[تعداد فروش]]</f>
        <v>0</v>
      </c>
      <c r="G1044">
        <f>[1]!جدول1[[#This Row],[قیمت خرید ]]</f>
        <v>85459</v>
      </c>
      <c r="H1044" t="str">
        <f>[1]!جدول1[[#This Row],[واحد شمارش]]</f>
        <v>کارتن</v>
      </c>
      <c r="I1044">
        <f>[1]!جدول1[[#This Row],[تعداد در بسته ]]</f>
        <v>30</v>
      </c>
      <c r="J1044" t="str">
        <f>[1]!جدول1[[#This Row],[واحد شمارش بسته ]]</f>
        <v>عدد</v>
      </c>
      <c r="K1044" s="1">
        <v>3187668</v>
      </c>
      <c r="L1044">
        <f>[1]!جدول1[[#This Row],[درصد تخفیف]]</f>
        <v>0</v>
      </c>
      <c r="M1044">
        <f>[1]!جدول1[[#This Row],[تعداد موجودی کالا]]</f>
        <v>0</v>
      </c>
      <c r="N1044" t="str">
        <f>[1]!جدول1[[#This Row],[توضیحات محصول]]</f>
        <v>قیمت مصرف کننده  120,000 ریال می با شد که سود خرید شما از این محصول مبلغ 13,744 معادل %13 می باشد</v>
      </c>
    </row>
    <row r="1045" spans="1:14" x14ac:dyDescent="0.25">
      <c r="A1045" t="str">
        <f>[1]!جدول1[[#This Row],[نام محصول]]</f>
        <v>کرن فلکس شکری متوسط40ع8000ف</v>
      </c>
      <c r="B1045" t="str">
        <f>[1]!جدول1[[#This Row],[کد اختصاصی کالا (بارکد)]]</f>
        <v>11130</v>
      </c>
      <c r="C1045" t="str">
        <f>[1]!جدول1[[#This Row],[گروه محصول]]</f>
        <v>پاپ کرن و چی پلت</v>
      </c>
      <c r="D1045" t="str">
        <f>[1]!جدول1[[#This Row],[فروشگاه]]</f>
        <v>آریا پخش فردوس قنبریان</v>
      </c>
      <c r="E1045" s="1">
        <v>65170</v>
      </c>
      <c r="F1045">
        <f>[1]!جدول1[[#This Row],[تعداد فروش]]</f>
        <v>0</v>
      </c>
      <c r="G1045">
        <f>[1]!جدول1[[#This Row],[قیمت خرید ]]</f>
        <v>56972</v>
      </c>
      <c r="H1045" t="str">
        <f>[1]!جدول1[[#This Row],[واحد شمارش]]</f>
        <v>کارتن</v>
      </c>
      <c r="I1045">
        <f>[1]!جدول1[[#This Row],[تعداد در بسته ]]</f>
        <v>40</v>
      </c>
      <c r="J1045" t="str">
        <f>[1]!جدول1[[#This Row],[واحد شمارش بسته ]]</f>
        <v>عدد</v>
      </c>
      <c r="K1045" s="1">
        <v>2606791</v>
      </c>
      <c r="L1045">
        <f>[1]!جدول1[[#This Row],[درصد تخفیف]]</f>
        <v>0</v>
      </c>
      <c r="M1045">
        <f>[1]!جدول1[[#This Row],[تعداد موجودی کالا]]</f>
        <v>0</v>
      </c>
      <c r="N1045" t="str">
        <f>[1]!جدول1[[#This Row],[توضیحات محصول]]</f>
        <v>قیمت مصرف کننده  80,000 ریال می با شد که سود خرید شما از این محصول مبلغ 14,830 معادل %23 می باشد</v>
      </c>
    </row>
    <row r="1046" spans="1:14" x14ac:dyDescent="0.25">
      <c r="A1046" t="str">
        <f>[1]!جدول1[[#This Row],[نام محصول]]</f>
        <v>کروسان شکلاتی سیمرغ24ع10000ف</v>
      </c>
      <c r="B1046" t="str">
        <f>[1]!جدول1[[#This Row],[کد اختصاصی کالا (بارکد)]]</f>
        <v>11131</v>
      </c>
      <c r="C1046" t="str">
        <f>[1]!جدول1[[#This Row],[گروه محصول]]</f>
        <v>سیمرغ</v>
      </c>
      <c r="D1046" t="str">
        <f>[1]!جدول1[[#This Row],[فروشگاه]]</f>
        <v>آریا پخش فردوس قنبریان</v>
      </c>
      <c r="E1046" s="1">
        <v>85000</v>
      </c>
      <c r="F1046">
        <f>[1]!جدول1[[#This Row],[تعداد فروش]]</f>
        <v>0</v>
      </c>
      <c r="G1046">
        <f>[1]!جدول1[[#This Row],[قیمت خرید ]]</f>
        <v>85000</v>
      </c>
      <c r="H1046" t="str">
        <f>[1]!جدول1[[#This Row],[واحد شمارش]]</f>
        <v>کارتن</v>
      </c>
      <c r="I1046">
        <f>[1]!جدول1[[#This Row],[تعداد در بسته ]]</f>
        <v>24</v>
      </c>
      <c r="J1046" t="str">
        <f>[1]!جدول1[[#This Row],[واحد شمارش بسته ]]</f>
        <v>عدد</v>
      </c>
      <c r="K1046" s="1">
        <v>2040000</v>
      </c>
      <c r="L1046">
        <f>[1]!جدول1[[#This Row],[درصد تخفیف]]</f>
        <v>0</v>
      </c>
      <c r="M1046">
        <f>[1]!جدول1[[#This Row],[تعداد موجودی کالا]]</f>
        <v>0</v>
      </c>
      <c r="N1046" t="str">
        <f>[1]!جدول1[[#This Row],[توضیحات محصول]]</f>
        <v>قیمت مصرف کننده  100,000 ریال می با شد که سود خرید شما از این محصول مبلغ 15,000 معادل %18 می باشد</v>
      </c>
    </row>
    <row r="1047" spans="1:14" x14ac:dyDescent="0.25">
      <c r="A1047" t="str">
        <f>[1]!جدول1[[#This Row],[نام محصول]]</f>
        <v>کلوچه خرمایی گل 24ع12000ف</v>
      </c>
      <c r="B1047" t="str">
        <f>[1]!جدول1[[#This Row],[کد اختصاصی کالا (بارکد)]]</f>
        <v>11132</v>
      </c>
      <c r="C1047" t="str">
        <f>[1]!جدول1[[#This Row],[گروه محصول]]</f>
        <v>سیمرغ</v>
      </c>
      <c r="D1047" t="str">
        <f>[1]!جدول1[[#This Row],[فروشگاه]]</f>
        <v>آریا پخش فردوس قنبریان</v>
      </c>
      <c r="E1047" s="1">
        <v>93000</v>
      </c>
      <c r="F1047">
        <f>[1]!جدول1[[#This Row],[تعداد فروش]]</f>
        <v>0</v>
      </c>
      <c r="G1047">
        <f>[1]!جدول1[[#This Row],[قیمت خرید ]]</f>
        <v>93000</v>
      </c>
      <c r="H1047" t="str">
        <f>[1]!جدول1[[#This Row],[واحد شمارش]]</f>
        <v>کارتن</v>
      </c>
      <c r="I1047">
        <f>[1]!جدول1[[#This Row],[تعداد در بسته ]]</f>
        <v>24</v>
      </c>
      <c r="J1047" t="str">
        <f>[1]!جدول1[[#This Row],[واحد شمارش بسته ]]</f>
        <v>عدد</v>
      </c>
      <c r="K1047" s="1">
        <v>2232000</v>
      </c>
      <c r="L1047">
        <f>[1]!جدول1[[#This Row],[درصد تخفیف]]</f>
        <v>0</v>
      </c>
      <c r="M1047">
        <f>[1]!جدول1[[#This Row],[تعداد موجودی کالا]]</f>
        <v>0</v>
      </c>
      <c r="N1047" t="str">
        <f>[1]!جدول1[[#This Row],[توضیحات محصول]]</f>
        <v>قیمت مصرف کننده  120,000 ریال می با شد که سود خرید شما از این محصول مبلغ 27,000 معادل %29 می باشد</v>
      </c>
    </row>
    <row r="1048" spans="1:14" x14ac:dyDescent="0.25">
      <c r="A1048" t="str">
        <f>[1]!جدول1[[#This Row],[نام محصول]]</f>
        <v>بیسکویت کرمدار لیوانی دوینو24ع سیمرغ#22000ف</v>
      </c>
      <c r="B1048" t="str">
        <f>[1]!جدول1[[#This Row],[کد اختصاصی کالا (بارکد)]]</f>
        <v>11133</v>
      </c>
      <c r="C1048" t="str">
        <f>[1]!جدول1[[#This Row],[گروه محصول]]</f>
        <v>سیمرغ</v>
      </c>
      <c r="D1048" t="str">
        <f>[1]!جدول1[[#This Row],[فروشگاه]]</f>
        <v>آریا پخش فردوس قنبریان</v>
      </c>
      <c r="E1048" s="1">
        <v>170002</v>
      </c>
      <c r="F1048">
        <f>[1]!جدول1[[#This Row],[تعداد فروش]]</f>
        <v>72</v>
      </c>
      <c r="G1048">
        <f>[1]!جدول1[[#This Row],[قیمت خرید ]]</f>
        <v>170000</v>
      </c>
      <c r="H1048" t="str">
        <f>[1]!جدول1[[#This Row],[واحد شمارش]]</f>
        <v>کارتن</v>
      </c>
      <c r="I1048">
        <f>[1]!جدول1[[#This Row],[تعداد در بسته ]]</f>
        <v>24</v>
      </c>
      <c r="J1048" t="str">
        <f>[1]!جدول1[[#This Row],[واحد شمارش بسته ]]</f>
        <v>عدد</v>
      </c>
      <c r="K1048" s="1">
        <v>4080041</v>
      </c>
      <c r="L1048">
        <f>[1]!جدول1[[#This Row],[درصد تخفیف]]</f>
        <v>0</v>
      </c>
      <c r="M1048">
        <f>[1]!جدول1[[#This Row],[تعداد موجودی کالا]]</f>
        <v>48</v>
      </c>
      <c r="N1048" t="str">
        <f>[1]!جدول1[[#This Row],[توضیحات محصول]]</f>
        <v>قیمت مصرف کننده  220,000 ریال می با شد که سود خرید شما از این محصول مبلغ 49,998 معادل %29 می باشد</v>
      </c>
    </row>
    <row r="1049" spans="1:14" x14ac:dyDescent="0.25">
      <c r="A1049" t="str">
        <f>[1]!جدول1[[#This Row],[نام محصول]]</f>
        <v xml:space="preserve">نوشمک نوشابه ای تیوپ رنگی طعم جور8000ف جور330گرم </v>
      </c>
      <c r="B1049" t="str">
        <f>[1]!جدول1[[#This Row],[کد اختصاصی کالا (بارکد)]]</f>
        <v>11135</v>
      </c>
      <c r="C1049" t="str">
        <f>[1]!جدول1[[#This Row],[گروه محصول]]</f>
        <v>آبمیوه همنوش</v>
      </c>
      <c r="D1049" t="str">
        <f>[1]!جدول1[[#This Row],[فروشگاه]]</f>
        <v>سن ایچ پخش شرکا</v>
      </c>
      <c r="E1049" s="1">
        <v>51000</v>
      </c>
      <c r="F1049">
        <f>[1]!جدول1[[#This Row],[تعداد فروش]]</f>
        <v>0</v>
      </c>
      <c r="G1049">
        <f>[1]!جدول1[[#This Row],[قیمت خرید ]]</f>
        <v>41500</v>
      </c>
      <c r="H1049" t="str">
        <f>[1]!جدول1[[#This Row],[واحد شمارش]]</f>
        <v>کارتن</v>
      </c>
      <c r="I1049">
        <f>[1]!جدول1[[#This Row],[تعداد در بسته ]]</f>
        <v>25</v>
      </c>
      <c r="J1049" t="str">
        <f>[1]!جدول1[[#This Row],[واحد شمارش بسته ]]</f>
        <v>عدد</v>
      </c>
      <c r="K1049" s="1">
        <v>1275000</v>
      </c>
      <c r="L1049">
        <f>[1]!جدول1[[#This Row],[درصد تخفیف]]</f>
        <v>0</v>
      </c>
      <c r="M1049">
        <f>[1]!جدول1[[#This Row],[تعداد موجودی کالا]]</f>
        <v>1306</v>
      </c>
      <c r="N1049" t="str">
        <f>[1]!جدول1[[#This Row],[توضیحات محصول]]</f>
        <v>قیمت مصرف کننده  80,000 ریال می با شد که سود خرید شما از این محصول مبلغ 29,000 معادل %57 می باشد</v>
      </c>
    </row>
    <row r="1050" spans="1:14" x14ac:dyDescent="0.25">
      <c r="A1050" t="str">
        <f>[1]!جدول1[[#This Row],[نام محصول]]</f>
        <v xml:space="preserve">نوشمک 35گرم طعم جور 180ع </v>
      </c>
      <c r="B1050" t="str">
        <f>[1]!جدول1[[#This Row],[کد اختصاصی کالا (بارکد)]]</f>
        <v>11136</v>
      </c>
      <c r="C1050" t="str">
        <f>[1]!جدول1[[#This Row],[گروه محصول]]</f>
        <v>آبمیوه همنوش</v>
      </c>
      <c r="D1050" t="str">
        <f>[1]!جدول1[[#This Row],[فروشگاه]]</f>
        <v>سن ایچ پخش شرکا</v>
      </c>
      <c r="E1050" s="1">
        <v>7950</v>
      </c>
      <c r="F1050">
        <f>[1]!جدول1[[#This Row],[تعداد فروش]]</f>
        <v>2165</v>
      </c>
      <c r="G1050">
        <f>[1]!جدول1[[#This Row],[قیمت خرید ]]</f>
        <v>5950</v>
      </c>
      <c r="H1050" t="str">
        <f>[1]!جدول1[[#This Row],[واحد شمارش]]</f>
        <v>کارتن</v>
      </c>
      <c r="I1050">
        <f>[1]!جدول1[[#This Row],[تعداد در بسته ]]</f>
        <v>180</v>
      </c>
      <c r="J1050" t="str">
        <f>[1]!جدول1[[#This Row],[واحد شمارش بسته ]]</f>
        <v>عدد</v>
      </c>
      <c r="K1050" s="1">
        <v>1431000</v>
      </c>
      <c r="L1050">
        <f>[1]!جدول1[[#This Row],[درصد تخفیف]]</f>
        <v>0</v>
      </c>
      <c r="M1050">
        <f>[1]!جدول1[[#This Row],[تعداد موجودی کالا]]</f>
        <v>-5</v>
      </c>
      <c r="N1050" t="str">
        <f>[1]!جدول1[[#This Row],[توضیحات محصول]]</f>
        <v>قیمت مصرف کننده  10,000 ریال می با شد که سود خرید شما از این محصول مبلغ 2,050 معادل %26 می باشد</v>
      </c>
    </row>
    <row r="1051" spans="1:14" x14ac:dyDescent="0.25">
      <c r="A1051" t="str">
        <f>[1]!جدول1[[#This Row],[نام محصول]]</f>
        <v>ژله11گرم اسکوتر2رنگ1000فروش2*250عدد نداریم</v>
      </c>
      <c r="B1051" t="str">
        <f>[1]!جدول1[[#This Row],[کد اختصاصی کالا (بارکد)]]</f>
        <v>11137</v>
      </c>
      <c r="C1051" t="str">
        <f>[1]!جدول1[[#This Row],[گروه محصول]]</f>
        <v>آبمیوه همنوش</v>
      </c>
      <c r="D1051" t="str">
        <f>[1]!جدول1[[#This Row],[فروشگاه]]</f>
        <v>سن ایچ پخش شرکا</v>
      </c>
      <c r="E1051" s="1">
        <v>1657500</v>
      </c>
      <c r="F1051">
        <f>[1]!جدول1[[#This Row],[تعداد فروش]]</f>
        <v>0</v>
      </c>
      <c r="G1051">
        <f>[1]!جدول1[[#This Row],[قیمت خرید ]]</f>
        <v>1657500</v>
      </c>
      <c r="H1051" t="str">
        <f>[1]!جدول1[[#This Row],[واحد شمارش]]</f>
        <v>کارتن</v>
      </c>
      <c r="I1051">
        <f>[1]!جدول1[[#This Row],[تعداد در بسته ]]</f>
        <v>2</v>
      </c>
      <c r="J1051" t="str">
        <f>[1]!جدول1[[#This Row],[واحد شمارش بسته ]]</f>
        <v>بانکه</v>
      </c>
      <c r="K1051" s="1">
        <v>3315000</v>
      </c>
      <c r="L1051">
        <f>[1]!جدول1[[#This Row],[درصد تخفیف]]</f>
        <v>0</v>
      </c>
      <c r="M1051">
        <f>[1]!جدول1[[#This Row],[تعداد موجودی کالا]]</f>
        <v>2</v>
      </c>
      <c r="N1051" t="str">
        <f>[1]!جدول1[[#This Row],[توضیحات محصول]]</f>
        <v>قیمت مصرف کننده  2,500,000 ریال می با شد که سود خرید شما از این محصول مبلغ 842,500 معادل %51 می باشد</v>
      </c>
    </row>
    <row r="1052" spans="1:14" x14ac:dyDescent="0.25">
      <c r="A1052" t="str">
        <f>[1]!جدول1[[#This Row],[نام محصول]]</f>
        <v>ابمیوه شیشه 250سی سی گلیچ18000ف انار</v>
      </c>
      <c r="B1052" t="str">
        <f>[1]!جدول1[[#This Row],[کد اختصاصی کالا (بارکد)]]</f>
        <v>11138</v>
      </c>
      <c r="C1052" t="str">
        <f>[1]!جدول1[[#This Row],[گروه محصول]]</f>
        <v>متفرقه پخش شرکا</v>
      </c>
      <c r="D1052" t="str">
        <f>[1]!جدول1[[#This Row],[فروشگاه]]</f>
        <v>سن ایچ پخش شرکا</v>
      </c>
      <c r="E1052" s="1">
        <v>110000</v>
      </c>
      <c r="F1052">
        <f>[1]!جدول1[[#This Row],[تعداد فروش]]</f>
        <v>0</v>
      </c>
      <c r="G1052">
        <f>[1]!جدول1[[#This Row],[قیمت خرید ]]</f>
        <v>89500</v>
      </c>
      <c r="H1052" t="str">
        <f>[1]!جدول1[[#This Row],[واحد شمارش]]</f>
        <v>شل</v>
      </c>
      <c r="I1052">
        <f>[1]!جدول1[[#This Row],[تعداد در بسته ]]</f>
        <v>12</v>
      </c>
      <c r="J1052" t="str">
        <f>[1]!جدول1[[#This Row],[واحد شمارش بسته ]]</f>
        <v>عدد</v>
      </c>
      <c r="K1052" s="1">
        <v>1320000</v>
      </c>
      <c r="L1052">
        <f>[1]!جدول1[[#This Row],[درصد تخفیف]]</f>
        <v>0</v>
      </c>
      <c r="M1052">
        <f>[1]!جدول1[[#This Row],[تعداد موجودی کالا]]</f>
        <v>0</v>
      </c>
      <c r="N1052" t="str">
        <f>[1]!جدول1[[#This Row],[توضیحات محصول]]</f>
        <v>قیمت مصرف کننده  180,000 ریال می با شد که سود خرید شما از این محصول مبلغ 70,000 معادل %64 می باشد</v>
      </c>
    </row>
    <row r="1053" spans="1:14" x14ac:dyDescent="0.25">
      <c r="A1053" t="str">
        <f>[1]!جدول1[[#This Row],[نام محصول]]</f>
        <v>ابمیوه شیشه250سی سی گلیچ هلو18000ف</v>
      </c>
      <c r="B1053" t="str">
        <f>[1]!جدول1[[#This Row],[کد اختصاصی کالا (بارکد)]]</f>
        <v>11139</v>
      </c>
      <c r="C1053" t="str">
        <f>[1]!جدول1[[#This Row],[گروه محصول]]</f>
        <v>متفرقه پخش شرکا</v>
      </c>
      <c r="D1053" t="str">
        <f>[1]!جدول1[[#This Row],[فروشگاه]]</f>
        <v>سن ایچ پخش شرکا</v>
      </c>
      <c r="E1053" s="1">
        <v>110000</v>
      </c>
      <c r="F1053">
        <f>[1]!جدول1[[#This Row],[تعداد فروش]]</f>
        <v>0</v>
      </c>
      <c r="G1053">
        <f>[1]!جدول1[[#This Row],[قیمت خرید ]]</f>
        <v>89500</v>
      </c>
      <c r="H1053" t="str">
        <f>[1]!جدول1[[#This Row],[واحد شمارش]]</f>
        <v>شل</v>
      </c>
      <c r="I1053">
        <f>[1]!جدول1[[#This Row],[تعداد در بسته ]]</f>
        <v>12</v>
      </c>
      <c r="J1053" t="str">
        <f>[1]!جدول1[[#This Row],[واحد شمارش بسته ]]</f>
        <v>عدد</v>
      </c>
      <c r="K1053" s="1">
        <v>1320000</v>
      </c>
      <c r="L1053">
        <f>[1]!جدول1[[#This Row],[درصد تخفیف]]</f>
        <v>0</v>
      </c>
      <c r="M1053">
        <f>[1]!جدول1[[#This Row],[تعداد موجودی کالا]]</f>
        <v>0</v>
      </c>
      <c r="N1053" t="str">
        <f>[1]!جدول1[[#This Row],[توضیحات محصول]]</f>
        <v>قیمت مصرف کننده  180,000 ریال می با شد که سود خرید شما از این محصول مبلغ 70,000 معادل %64 می باشد</v>
      </c>
    </row>
    <row r="1054" spans="1:14" x14ac:dyDescent="0.25">
      <c r="A1054" t="str">
        <f>[1]!جدول1[[#This Row],[نام محصول]]</f>
        <v>ابمیوه شیشه250سی سی گلیچ18000ف انبه#</v>
      </c>
      <c r="B1054" t="str">
        <f>[1]!جدول1[[#This Row],[کد اختصاصی کالا (بارکد)]]</f>
        <v>11140</v>
      </c>
      <c r="C1054" t="str">
        <f>[1]!جدول1[[#This Row],[گروه محصول]]</f>
        <v>متفرقه پخش شرکا</v>
      </c>
      <c r="D1054" t="str">
        <f>[1]!جدول1[[#This Row],[فروشگاه]]</f>
        <v>سن ایچ پخش شرکا</v>
      </c>
      <c r="E1054" s="1">
        <v>110000</v>
      </c>
      <c r="F1054">
        <f>[1]!جدول1[[#This Row],[تعداد فروش]]</f>
        <v>0</v>
      </c>
      <c r="G1054">
        <f>[1]!جدول1[[#This Row],[قیمت خرید ]]</f>
        <v>89500</v>
      </c>
      <c r="H1054" t="str">
        <f>[1]!جدول1[[#This Row],[واحد شمارش]]</f>
        <v>شل</v>
      </c>
      <c r="I1054">
        <f>[1]!جدول1[[#This Row],[تعداد در بسته ]]</f>
        <v>12</v>
      </c>
      <c r="J1054" t="str">
        <f>[1]!جدول1[[#This Row],[واحد شمارش بسته ]]</f>
        <v>عدد</v>
      </c>
      <c r="K1054" s="1">
        <v>1320000</v>
      </c>
      <c r="L1054">
        <f>[1]!جدول1[[#This Row],[درصد تخفیف]]</f>
        <v>0</v>
      </c>
      <c r="M1054">
        <f>[1]!جدول1[[#This Row],[تعداد موجودی کالا]]</f>
        <v>0</v>
      </c>
      <c r="N1054" t="str">
        <f>[1]!جدول1[[#This Row],[توضیحات محصول]]</f>
        <v>قیمت مصرف کننده  180,000 ریال می با شد که سود خرید شما از این محصول مبلغ 70,000 معادل %64 می باشد</v>
      </c>
    </row>
    <row r="1055" spans="1:14" x14ac:dyDescent="0.25">
      <c r="A1055" t="str">
        <f>[1]!جدول1[[#This Row],[نام محصول]]</f>
        <v>ابمیوه شیشه250سی سی گلیچ18000ف پرتقال</v>
      </c>
      <c r="B1055" t="str">
        <f>[1]!جدول1[[#This Row],[کد اختصاصی کالا (بارکد)]]</f>
        <v>11141</v>
      </c>
      <c r="C1055" t="str">
        <f>[1]!جدول1[[#This Row],[گروه محصول]]</f>
        <v>متفرقه پخش شرکا</v>
      </c>
      <c r="D1055" t="str">
        <f>[1]!جدول1[[#This Row],[فروشگاه]]</f>
        <v>سن ایچ پخش شرکا</v>
      </c>
      <c r="E1055" s="1">
        <v>110000</v>
      </c>
      <c r="F1055">
        <f>[1]!جدول1[[#This Row],[تعداد فروش]]</f>
        <v>0</v>
      </c>
      <c r="G1055">
        <f>[1]!جدول1[[#This Row],[قیمت خرید ]]</f>
        <v>89500</v>
      </c>
      <c r="H1055" t="str">
        <f>[1]!جدول1[[#This Row],[واحد شمارش]]</f>
        <v>شل</v>
      </c>
      <c r="I1055">
        <f>[1]!جدول1[[#This Row],[تعداد در بسته ]]</f>
        <v>12</v>
      </c>
      <c r="J1055" t="str">
        <f>[1]!جدول1[[#This Row],[واحد شمارش بسته ]]</f>
        <v>عدد</v>
      </c>
      <c r="K1055" s="1">
        <v>1320000</v>
      </c>
      <c r="L1055">
        <f>[1]!جدول1[[#This Row],[درصد تخفیف]]</f>
        <v>0</v>
      </c>
      <c r="M1055">
        <f>[1]!جدول1[[#This Row],[تعداد موجودی کالا]]</f>
        <v>36</v>
      </c>
      <c r="N1055" t="str">
        <f>[1]!جدول1[[#This Row],[توضیحات محصول]]</f>
        <v>قیمت مصرف کننده  180,000 ریال می با شد که سود خرید شما از این محصول مبلغ 70,000 معادل %64 می باشد</v>
      </c>
    </row>
    <row r="1056" spans="1:14" x14ac:dyDescent="0.25">
      <c r="A1056" t="str">
        <f>[1]!جدول1[[#This Row],[نام محصول]]</f>
        <v>ابمیوه تتروپک 200سی سی شمرون نداریم</v>
      </c>
      <c r="B1056" t="str">
        <f>[1]!جدول1[[#This Row],[کد اختصاصی کالا (بارکد)]]</f>
        <v>11142</v>
      </c>
      <c r="C1056" t="str">
        <f>[1]!جدول1[[#This Row],[گروه محصول]]</f>
        <v>متفرقه پخش شرکا</v>
      </c>
      <c r="D1056" t="str">
        <f>[1]!جدول1[[#This Row],[فروشگاه]]</f>
        <v>سن ایچ پخش شرکا</v>
      </c>
      <c r="E1056" s="1">
        <v>45000</v>
      </c>
      <c r="F1056">
        <f>[1]!جدول1[[#This Row],[تعداد فروش]]</f>
        <v>0</v>
      </c>
      <c r="G1056">
        <f>[1]!جدول1[[#This Row],[قیمت خرید ]]</f>
        <v>35000</v>
      </c>
      <c r="H1056" t="str">
        <f>[1]!جدول1[[#This Row],[واحد شمارش]]</f>
        <v>کارتن</v>
      </c>
      <c r="I1056">
        <f>[1]!جدول1[[#This Row],[تعداد در بسته ]]</f>
        <v>36</v>
      </c>
      <c r="J1056" t="str">
        <f>[1]!جدول1[[#This Row],[واحد شمارش بسته ]]</f>
        <v>عدد</v>
      </c>
      <c r="K1056" s="1">
        <v>1620000</v>
      </c>
      <c r="L1056">
        <f>[1]!جدول1[[#This Row],[درصد تخفیف]]</f>
        <v>0</v>
      </c>
      <c r="M1056">
        <f>[1]!جدول1[[#This Row],[تعداد موجودی کالا]]</f>
        <v>13</v>
      </c>
      <c r="N1056" t="str">
        <f>[1]!جدول1[[#This Row],[توضیحات محصول]]</f>
        <v>قیمت مصرف کننده  90,000 ریال می با شد که سود خرید شما از این محصول مبلغ 45,000 معادل %100 می باشد</v>
      </c>
    </row>
    <row r="1057" spans="1:14" x14ac:dyDescent="0.25">
      <c r="A1057" t="str">
        <f>[1]!جدول1[[#This Row],[نام محصول]]</f>
        <v>نوشمک عروسکی مخلوط4طعم جور90ع3000ف#</v>
      </c>
      <c r="B1057" t="str">
        <f>[1]!جدول1[[#This Row],[کد اختصاصی کالا (بارکد)]]</f>
        <v>11143</v>
      </c>
      <c r="C1057" t="str">
        <f>[1]!جدول1[[#This Row],[گروه محصول]]</f>
        <v>آبمیوه همنوش</v>
      </c>
      <c r="D1057" t="str">
        <f>[1]!جدول1[[#This Row],[فروشگاه]]</f>
        <v>سن ایچ پخش شرکا</v>
      </c>
      <c r="E1057" s="1">
        <v>19200</v>
      </c>
      <c r="F1057">
        <f>[1]!جدول1[[#This Row],[تعداد فروش]]</f>
        <v>0</v>
      </c>
      <c r="G1057">
        <f>[1]!جدول1[[#This Row],[قیمت خرید ]]</f>
        <v>15300</v>
      </c>
      <c r="H1057" t="str">
        <f>[1]!جدول1[[#This Row],[واحد شمارش]]</f>
        <v>کارتن</v>
      </c>
      <c r="I1057">
        <f>[1]!جدول1[[#This Row],[تعداد در بسته ]]</f>
        <v>90</v>
      </c>
      <c r="J1057" t="str">
        <f>[1]!جدول1[[#This Row],[واحد شمارش بسته ]]</f>
        <v>عدد</v>
      </c>
      <c r="K1057" s="1">
        <v>1728000</v>
      </c>
      <c r="L1057">
        <f>[1]!جدول1[[#This Row],[درصد تخفیف]]</f>
        <v>0</v>
      </c>
      <c r="M1057">
        <f>[1]!جدول1[[#This Row],[تعداد موجودی کالا]]</f>
        <v>0</v>
      </c>
      <c r="N1057" t="str">
        <f>[1]!جدول1[[#This Row],[توضیحات محصول]]</f>
        <v>قیمت مصرف کننده  30,000 ریال می با شد که سود خرید شما از این محصول مبلغ 10,800 معادل %56 می باشد</v>
      </c>
    </row>
    <row r="1058" spans="1:14" x14ac:dyDescent="0.25">
      <c r="A1058" t="str">
        <f>[1]!جدول1[[#This Row],[نام محصول]]</f>
        <v>ماکارونی اسپاگتی مادیلا700گرم24000ف</v>
      </c>
      <c r="B1058" t="str">
        <f>[1]!جدول1[[#This Row],[کد اختصاصی کالا (بارکد)]]</f>
        <v>11144</v>
      </c>
      <c r="C1058" t="str">
        <f>[1]!جدول1[[#This Row],[گروه محصول]]</f>
        <v>مابقی محصولات شیرین عسل</v>
      </c>
      <c r="D1058" t="str">
        <f>[1]!جدول1[[#This Row],[فروشگاه]]</f>
        <v>آریا پخش فردوس قنبریان</v>
      </c>
      <c r="E1058" s="1">
        <v>211513</v>
      </c>
      <c r="F1058">
        <f>[1]!جدول1[[#This Row],[تعداد فروش]]</f>
        <v>5255</v>
      </c>
      <c r="G1058">
        <f>[1]!جدول1[[#This Row],[قیمت خرید ]]</f>
        <v>176405</v>
      </c>
      <c r="H1058" t="str">
        <f>[1]!جدول1[[#This Row],[واحد شمارش]]</f>
        <v>کارتن</v>
      </c>
      <c r="I1058">
        <f>[1]!جدول1[[#This Row],[تعداد در بسته ]]</f>
        <v>20</v>
      </c>
      <c r="J1058" t="str">
        <f>[1]!جدول1[[#This Row],[واحد شمارش بسته ]]</f>
        <v>عدد</v>
      </c>
      <c r="K1058" s="1">
        <v>4230262</v>
      </c>
      <c r="L1058">
        <f>[1]!جدول1[[#This Row],[درصد تخفیف]]</f>
        <v>0</v>
      </c>
      <c r="M1058">
        <f>[1]!جدول1[[#This Row],[تعداد موجودی کالا]]</f>
        <v>5371</v>
      </c>
      <c r="N1058" t="str">
        <f>[1]!جدول1[[#This Row],[توضیحات محصول]]</f>
        <v>قیمت مصرف کننده  240,000 ریال می با شد که سود خرید شما از این محصول مبلغ 28,487 معادل %13 می باشد</v>
      </c>
    </row>
    <row r="1059" spans="1:14" x14ac:dyDescent="0.25">
      <c r="A1059" t="str">
        <f>[1]!جدول1[[#This Row],[نام محصول]]</f>
        <v>شیرینی کره ای دورنگ تی تایم200گرم پاکتی</v>
      </c>
      <c r="B1059" t="str">
        <f>[1]!جدول1[[#This Row],[کد اختصاصی کالا (بارکد)]]</f>
        <v>11145</v>
      </c>
      <c r="C1059" t="str">
        <f>[1]!جدول1[[#This Row],[گروه محصول]]</f>
        <v>بیسکویت شیرین عسل</v>
      </c>
      <c r="D1059" t="str">
        <f>[1]!جدول1[[#This Row],[فروشگاه]]</f>
        <v>آریا پخش فردوس قنبریان</v>
      </c>
      <c r="E1059" s="1">
        <v>157976</v>
      </c>
      <c r="F1059">
        <f>[1]!جدول1[[#This Row],[تعداد فروش]]</f>
        <v>0</v>
      </c>
      <c r="G1059">
        <f>[1]!جدول1[[#This Row],[قیمت خرید ]]</f>
        <v>133560</v>
      </c>
      <c r="H1059" t="str">
        <f>[1]!جدول1[[#This Row],[واحد شمارش]]</f>
        <v>کارتن</v>
      </c>
      <c r="I1059">
        <f>[1]!جدول1[[#This Row],[تعداد در بسته ]]</f>
        <v>12</v>
      </c>
      <c r="J1059" t="str">
        <f>[1]!جدول1[[#This Row],[واحد شمارش بسته ]]</f>
        <v>عدد</v>
      </c>
      <c r="K1059" s="1">
        <v>1895707</v>
      </c>
      <c r="L1059">
        <f>[1]!جدول1[[#This Row],[درصد تخفیف]]</f>
        <v>0</v>
      </c>
      <c r="M1059">
        <f>[1]!جدول1[[#This Row],[تعداد موجودی کالا]]</f>
        <v>120</v>
      </c>
      <c r="N1059" t="str">
        <f>[1]!جدول1[[#This Row],[توضیحات محصول]]</f>
        <v>قیمت مصرف کننده  180,000 ریال می با شد که سود خرید شما از این محصول مبلغ 22,024 معادل %14 می باشد</v>
      </c>
    </row>
    <row r="1060" spans="1:14" x14ac:dyDescent="0.25">
      <c r="A1060" t="str">
        <f>[1]!جدول1[[#This Row],[نام محصول]]</f>
        <v>بیسکویت  مغزدارهای بای بادام زمینی100گرم10000ف</v>
      </c>
      <c r="B1060" t="str">
        <f>[1]!جدول1[[#This Row],[کد اختصاصی کالا (بارکد)]]</f>
        <v>11146</v>
      </c>
      <c r="C1060" t="str">
        <f>[1]!جدول1[[#This Row],[گروه محصول]]</f>
        <v>بیسکویت شیرین عسل</v>
      </c>
      <c r="D1060" t="str">
        <f>[1]!جدول1[[#This Row],[فروشگاه]]</f>
        <v>آریا پخش فردوس قنبریان</v>
      </c>
      <c r="E1060" s="1">
        <v>79701</v>
      </c>
      <c r="F1060">
        <f>[1]!جدول1[[#This Row],[تعداد فروش]]</f>
        <v>0</v>
      </c>
      <c r="G1060">
        <f>[1]!جدول1[[#This Row],[قیمت خرید ]]</f>
        <v>68688</v>
      </c>
      <c r="H1060" t="str">
        <f>[1]!جدول1[[#This Row],[واحد شمارش]]</f>
        <v>کارتن</v>
      </c>
      <c r="I1060">
        <f>[1]!جدول1[[#This Row],[تعداد در بسته ]]</f>
        <v>40</v>
      </c>
      <c r="J1060" t="str">
        <f>[1]!جدول1[[#This Row],[واحد شمارش بسته ]]</f>
        <v>عدد</v>
      </c>
      <c r="K1060" s="1">
        <v>3188039</v>
      </c>
      <c r="L1060">
        <f>[1]!جدول1[[#This Row],[درصد تخفیف]]</f>
        <v>0</v>
      </c>
      <c r="M1060">
        <f>[1]!جدول1[[#This Row],[تعداد موجودی کالا]]</f>
        <v>2071</v>
      </c>
      <c r="N1060" t="str">
        <f>[1]!جدول1[[#This Row],[توضیحات محصول]]</f>
        <v>قیمت مصرف کننده  100,000 ریال می با شد که سود خرید شما از این محصول مبلغ 20,299 معادل %25 می باشد</v>
      </c>
    </row>
    <row r="1061" spans="1:14" x14ac:dyDescent="0.25">
      <c r="A1061" t="str">
        <f>[1]!جدول1[[#This Row],[نام محصول]]</f>
        <v>* کیک لایه ای وانیل72ع4000ف#</v>
      </c>
      <c r="B1061" t="str">
        <f>[1]!جدول1[[#This Row],[کد اختصاصی کالا (بارکد)]]</f>
        <v>11147</v>
      </c>
      <c r="C1061" t="str">
        <f>[1]!جدول1[[#This Row],[گروه محصول]]</f>
        <v>کیک و کلوچه</v>
      </c>
      <c r="D1061" t="str">
        <f>[1]!جدول1[[#This Row],[فروشگاه]]</f>
        <v>آریا پخش فردوس قنبریان</v>
      </c>
      <c r="E1061" s="1">
        <v>25872</v>
      </c>
      <c r="F1061">
        <f>[1]!جدول1[[#This Row],[تعداد فروش]]</f>
        <v>6480</v>
      </c>
      <c r="G1061">
        <f>[1]!جدول1[[#This Row],[قیمت خرید ]]</f>
        <v>22260</v>
      </c>
      <c r="H1061" t="str">
        <f>[1]!جدول1[[#This Row],[واحد شمارش]]</f>
        <v>کارتن</v>
      </c>
      <c r="I1061">
        <f>[1]!جدول1[[#This Row],[تعداد در بسته ]]</f>
        <v>72</v>
      </c>
      <c r="J1061" t="str">
        <f>[1]!جدول1[[#This Row],[واحد شمارش بسته ]]</f>
        <v>عدد</v>
      </c>
      <c r="K1061" s="1">
        <v>1862803</v>
      </c>
      <c r="L1061">
        <f>[1]!جدول1[[#This Row],[درصد تخفیف]]</f>
        <v>0</v>
      </c>
      <c r="M1061">
        <f>[1]!جدول1[[#This Row],[تعداد موجودی کالا]]</f>
        <v>6788</v>
      </c>
      <c r="N1061" t="str">
        <f>[1]!جدول1[[#This Row],[توضیحات محصول]]</f>
        <v>قیمت مصرف کننده  40,000 ریال می با شد که سود خرید شما از این محصول مبلغ 14,128 معادل %55 می باشد</v>
      </c>
    </row>
    <row r="1062" spans="1:14" x14ac:dyDescent="0.25">
      <c r="A1062" t="str">
        <f>[1]!جدول1[[#This Row],[نام محصول]]</f>
        <v>شکلات غلات سریال بار5000ف (آبی)#</v>
      </c>
      <c r="B1062" t="str">
        <f>[1]!جدول1[[#This Row],[کد اختصاصی کالا (بارکد)]]</f>
        <v>11148</v>
      </c>
      <c r="C1062" t="str">
        <f>[1]!جدول1[[#This Row],[گروه محصول]]</f>
        <v>شکلات شیرین عسل</v>
      </c>
      <c r="D1062" t="str">
        <f>[1]!جدول1[[#This Row],[فروشگاه]]</f>
        <v>آریا پخش فردوس قنبریان</v>
      </c>
      <c r="E1062" s="1">
        <v>43901</v>
      </c>
      <c r="F1062">
        <f>[1]!جدول1[[#This Row],[تعداد فروش]]</f>
        <v>0</v>
      </c>
      <c r="G1062">
        <f>[1]!جدول1[[#This Row],[قیمت خرید ]]</f>
        <v>29680</v>
      </c>
      <c r="H1062" t="str">
        <f>[1]!جدول1[[#This Row],[واحد شمارش]]</f>
        <v>کارتن</v>
      </c>
      <c r="I1062">
        <f>[1]!جدول1[[#This Row],[تعداد در بسته ]]</f>
        <v>144</v>
      </c>
      <c r="J1062" t="str">
        <f>[1]!جدول1[[#This Row],[واحد شمارش بسته ]]</f>
        <v>عدد</v>
      </c>
      <c r="K1062" s="1">
        <v>6321807</v>
      </c>
      <c r="L1062">
        <f>[1]!جدول1[[#This Row],[درصد تخفیف]]</f>
        <v>0</v>
      </c>
      <c r="M1062">
        <f>[1]!جدول1[[#This Row],[تعداد موجودی کالا]]</f>
        <v>0</v>
      </c>
      <c r="N1062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063" spans="1:14" x14ac:dyDescent="0.25">
      <c r="A1063" t="str">
        <f>[1]!جدول1[[#This Row],[نام محصول]]</f>
        <v>بیسکویت نارگیلی جعبه ای پاپل نایس6ع65000ف640گرم</v>
      </c>
      <c r="B1063" t="str">
        <f>[1]!جدول1[[#This Row],[کد اختصاصی کالا (بارکد)]]</f>
        <v>11149</v>
      </c>
      <c r="C1063" t="str">
        <f>[1]!جدول1[[#This Row],[گروه محصول]]</f>
        <v>بیسکویت شیرین عسل</v>
      </c>
      <c r="D1063" t="str">
        <f>[1]!جدول1[[#This Row],[فروشگاه]]</f>
        <v>آریا پخش فردوس قنبریان</v>
      </c>
      <c r="E1063" s="1">
        <v>572006</v>
      </c>
      <c r="F1063">
        <f>[1]!جدول1[[#This Row],[تعداد فروش]]</f>
        <v>2</v>
      </c>
      <c r="G1063">
        <f>[1]!جدول1[[#This Row],[قیمت خرید ]]</f>
        <v>484420</v>
      </c>
      <c r="H1063" t="str">
        <f>[1]!جدول1[[#This Row],[واحد شمارش]]</f>
        <v>کارتن</v>
      </c>
      <c r="I1063">
        <f>[1]!جدول1[[#This Row],[تعداد در بسته ]]</f>
        <v>6</v>
      </c>
      <c r="J1063" t="str">
        <f>[1]!جدول1[[#This Row],[واحد شمارش بسته ]]</f>
        <v>عدد</v>
      </c>
      <c r="K1063" s="1">
        <v>3432034</v>
      </c>
      <c r="L1063">
        <f>[1]!جدول1[[#This Row],[درصد تخفیف]]</f>
        <v>0</v>
      </c>
      <c r="M1063">
        <f>[1]!جدول1[[#This Row],[تعداد موجودی کالا]]</f>
        <v>2</v>
      </c>
      <c r="N1063" t="str">
        <f>[1]!جدول1[[#This Row],[توضیحات محصول]]</f>
        <v>قیمت مصرف کننده  650,000 ریال می با شد که سود خرید شما از این محصول مبلغ 77,994 معادل %14 می باشد</v>
      </c>
    </row>
    <row r="1064" spans="1:14" x14ac:dyDescent="0.25">
      <c r="A1064" t="str">
        <f>[1]!جدول1[[#This Row],[نام محصول]]</f>
        <v>ویفرهیت پاکتی 200گرم25000ف (لیمو)</v>
      </c>
      <c r="B1064" t="str">
        <f>[1]!جدول1[[#This Row],[کد اختصاصی کالا (بارکد)]]</f>
        <v>11150</v>
      </c>
      <c r="C1064" t="str">
        <f>[1]!جدول1[[#This Row],[گروه محصول]]</f>
        <v>ویفر شیرین عسل</v>
      </c>
      <c r="D1064" t="str">
        <f>[1]!جدول1[[#This Row],[فروشگاه]]</f>
        <v>آریا پخش فردوس قنبریان</v>
      </c>
      <c r="E1064" s="1">
        <v>219392</v>
      </c>
      <c r="F1064">
        <f>[1]!جدول1[[#This Row],[تعداد فروش]]</f>
        <v>12</v>
      </c>
      <c r="G1064">
        <f>[1]!جدول1[[#This Row],[قیمت خرید ]]</f>
        <v>148400</v>
      </c>
      <c r="H1064" t="str">
        <f>[1]!جدول1[[#This Row],[واحد شمارش]]</f>
        <v>کارتن</v>
      </c>
      <c r="I1064">
        <f>[1]!جدول1[[#This Row],[تعداد در بسته ]]</f>
        <v>12</v>
      </c>
      <c r="J1064" t="str">
        <f>[1]!جدول1[[#This Row],[واحد شمارش بسته ]]</f>
        <v>عدد</v>
      </c>
      <c r="K1064" s="1">
        <v>2632706</v>
      </c>
      <c r="L1064">
        <f>[1]!جدول1[[#This Row],[درصد تخفیف]]</f>
        <v>0</v>
      </c>
      <c r="M1064">
        <f>[1]!جدول1[[#This Row],[تعداد موجودی کالا]]</f>
        <v>48</v>
      </c>
      <c r="N1064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1065" spans="1:14" x14ac:dyDescent="0.25">
      <c r="A1065" t="str">
        <f>[1]!جدول1[[#This Row],[نام محصول]]</f>
        <v>* کیک لایه ای لیمو 72ع4000ف#</v>
      </c>
      <c r="B1065" t="str">
        <f>[1]!جدول1[[#This Row],[کد اختصاصی کالا (بارکد)]]</f>
        <v>11151</v>
      </c>
      <c r="C1065" t="str">
        <f>[1]!جدول1[[#This Row],[گروه محصول]]</f>
        <v>کیک و کلوچه</v>
      </c>
      <c r="D1065" t="str">
        <f>[1]!جدول1[[#This Row],[فروشگاه]]</f>
        <v>آریا پخش فردوس قنبریان</v>
      </c>
      <c r="E1065" s="1">
        <v>25872</v>
      </c>
      <c r="F1065">
        <f>[1]!جدول1[[#This Row],[تعداد فروش]]</f>
        <v>4464</v>
      </c>
      <c r="G1065">
        <f>[1]!جدول1[[#This Row],[قیمت خرید ]]</f>
        <v>22260</v>
      </c>
      <c r="H1065" t="str">
        <f>[1]!جدول1[[#This Row],[واحد شمارش]]</f>
        <v>کارتن</v>
      </c>
      <c r="I1065">
        <f>[1]!جدول1[[#This Row],[تعداد در بسته ]]</f>
        <v>72</v>
      </c>
      <c r="J1065" t="str">
        <f>[1]!جدول1[[#This Row],[واحد شمارش بسته ]]</f>
        <v>عدد</v>
      </c>
      <c r="K1065" s="1">
        <v>1862803</v>
      </c>
      <c r="L1065">
        <f>[1]!جدول1[[#This Row],[درصد تخفیف]]</f>
        <v>0</v>
      </c>
      <c r="M1065">
        <f>[1]!جدول1[[#This Row],[تعداد موجودی کالا]]</f>
        <v>15151</v>
      </c>
      <c r="N1065" t="str">
        <f>[1]!جدول1[[#This Row],[توضیحات محصول]]</f>
        <v>قیمت مصرف کننده  40,000 ریال می با شد که سود خرید شما از این محصول مبلغ 14,128 معادل %55 می باشد</v>
      </c>
    </row>
    <row r="1066" spans="1:14" x14ac:dyDescent="0.25">
      <c r="A1066" t="str">
        <f>[1]!جدول1[[#This Row],[نام محصول]]</f>
        <v>ابنبات بلوره مخلوط 1000گرم6ع60000ف</v>
      </c>
      <c r="B1066" t="str">
        <f>[1]!جدول1[[#This Row],[کد اختصاصی کالا (بارکد)]]</f>
        <v>11152</v>
      </c>
      <c r="C1066" t="str">
        <f>[1]!جدول1[[#This Row],[گروه محصول]]</f>
        <v>آبنبات شیرین عسل</v>
      </c>
      <c r="D1066" t="str">
        <f>[1]!جدول1[[#This Row],[فروشگاه]]</f>
        <v>آریا پخش فردوس قنبریان</v>
      </c>
      <c r="E1066" s="1">
        <v>526472</v>
      </c>
      <c r="F1066">
        <f>[1]!جدول1[[#This Row],[تعداد فروش]]</f>
        <v>1</v>
      </c>
      <c r="G1066">
        <f>[1]!جدول1[[#This Row],[قیمت خرید ]]</f>
        <v>445200</v>
      </c>
      <c r="H1066" t="str">
        <f>[1]!جدول1[[#This Row],[واحد شمارش]]</f>
        <v>کارتن</v>
      </c>
      <c r="I1066">
        <f>[1]!جدول1[[#This Row],[تعداد در بسته ]]</f>
        <v>6</v>
      </c>
      <c r="J1066" t="str">
        <f>[1]!جدول1[[#This Row],[واحد شمارش بسته ]]</f>
        <v>عدد</v>
      </c>
      <c r="K1066" s="1">
        <v>3158834</v>
      </c>
      <c r="L1066">
        <f>[1]!جدول1[[#This Row],[درصد تخفیف]]</f>
        <v>0</v>
      </c>
      <c r="M1066">
        <f>[1]!جدول1[[#This Row],[تعداد موجودی کالا]]</f>
        <v>128</v>
      </c>
      <c r="N1066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067" spans="1:14" x14ac:dyDescent="0.25">
      <c r="A1067" t="str">
        <f>[1]!جدول1[[#This Row],[نام محصول]]</f>
        <v>* پاستیل شیبا 65 ( قلب )22ف نداریم</v>
      </c>
      <c r="B1067" t="str">
        <f>[1]!جدول1[[#This Row],[کد اختصاصی کالا (بارکد)]]</f>
        <v>11153</v>
      </c>
      <c r="C1067" t="str">
        <f>[1]!جدول1[[#This Row],[گروه محصول]]</f>
        <v>پاستیل شیبا</v>
      </c>
      <c r="D1067" t="str">
        <f>[1]!جدول1[[#This Row],[فروشگاه]]</f>
        <v>سن ایچ پخش شرکا</v>
      </c>
      <c r="E1067" s="1">
        <v>186963</v>
      </c>
      <c r="F1067">
        <f>[1]!جدول1[[#This Row],[تعداد فروش]]</f>
        <v>128</v>
      </c>
      <c r="G1067">
        <f>[1]!جدول1[[#This Row],[قیمت خرید ]]</f>
        <v>177048</v>
      </c>
      <c r="H1067" t="str">
        <f>[1]!جدول1[[#This Row],[واحد شمارش]]</f>
        <v>کارتن</v>
      </c>
      <c r="I1067">
        <f>[1]!جدول1[[#This Row],[تعداد در بسته ]]</f>
        <v>32</v>
      </c>
      <c r="J1067" t="str">
        <f>[1]!جدول1[[#This Row],[واحد شمارش بسته ]]</f>
        <v>عدد</v>
      </c>
      <c r="K1067" s="1">
        <v>5982806</v>
      </c>
      <c r="L1067">
        <f>[1]!جدول1[[#This Row],[درصد تخفیف]]</f>
        <v>0</v>
      </c>
      <c r="M1067">
        <f>[1]!جدول1[[#This Row],[تعداد موجودی کالا]]</f>
        <v>32</v>
      </c>
      <c r="N1067" t="str">
        <f>[1]!جدول1[[#This Row],[توضیحات محصول]]</f>
        <v>قیمت مصرف کننده  220,000 ریال می با شد که سود خرید شما از این محصول مبلغ 33,037 معادل %18 می باشد</v>
      </c>
    </row>
    <row r="1068" spans="1:14" x14ac:dyDescent="0.25">
      <c r="A1068" t="str">
        <f>[1]!جدول1[[#This Row],[نام محصول]]</f>
        <v>روغن نباتی 5کیلو گلناز طلایی قوطی</v>
      </c>
      <c r="B1068" t="str">
        <f>[1]!جدول1[[#This Row],[کد اختصاصی کالا (بارکد)]]</f>
        <v>11154</v>
      </c>
      <c r="C1068" t="str">
        <f>[1]!جدول1[[#This Row],[گروه محصول]]</f>
        <v>مابقی محصولات شیرین عسل</v>
      </c>
      <c r="D1068" t="str">
        <f>[1]!جدول1[[#This Row],[فروشگاه]]</f>
        <v>آریا پخش فردوس قنبریان</v>
      </c>
      <c r="E1068" s="1">
        <v>2950000</v>
      </c>
      <c r="F1068">
        <f>[1]!جدول1[[#This Row],[تعداد فروش]]</f>
        <v>1474</v>
      </c>
      <c r="G1068">
        <f>[1]!جدول1[[#This Row],[قیمت خرید ]]</f>
        <v>2900000</v>
      </c>
      <c r="H1068" t="str">
        <f>[1]!جدول1[[#This Row],[واحد شمارش]]</f>
        <v>شل</v>
      </c>
      <c r="I1068">
        <f>[1]!جدول1[[#This Row],[تعداد در بسته ]]</f>
        <v>4</v>
      </c>
      <c r="J1068" t="str">
        <f>[1]!جدول1[[#This Row],[واحد شمارش بسته ]]</f>
        <v>قوطی</v>
      </c>
      <c r="K1068" s="1">
        <v>11800000</v>
      </c>
      <c r="L1068">
        <f>[1]!جدول1[[#This Row],[درصد تخفیف]]</f>
        <v>0</v>
      </c>
      <c r="M1068">
        <f>[1]!جدول1[[#This Row],[تعداد موجودی کالا]]</f>
        <v>6</v>
      </c>
      <c r="N1068" t="str">
        <f>[1]!جدول1[[#This Row],[توضیحات محصول]]</f>
        <v>قیمت مصرف کننده  3,654,000 ریال می با شد که سود خرید شما از این محصول مبلغ 704,000 معادل %24 می باشد</v>
      </c>
    </row>
    <row r="1069" spans="1:14" x14ac:dyDescent="0.25">
      <c r="A1069" t="str">
        <f>[1]!جدول1[[#This Row],[نام محصول]]</f>
        <v>شیرینی کره ای تک رنگ تی تایم200گرم پاکتی18000ف</v>
      </c>
      <c r="B1069" t="str">
        <f>[1]!جدول1[[#This Row],[کد اختصاصی کالا (بارکد)]]</f>
        <v>11155</v>
      </c>
      <c r="C1069" t="str">
        <f>[1]!جدول1[[#This Row],[گروه محصول]]</f>
        <v>بیسکویت شیرین عسل</v>
      </c>
      <c r="D1069" t="str">
        <f>[1]!جدول1[[#This Row],[فروشگاه]]</f>
        <v>آریا پخش فردوس قنبریان</v>
      </c>
      <c r="E1069" s="1">
        <v>157976</v>
      </c>
      <c r="F1069">
        <f>[1]!جدول1[[#This Row],[تعداد فروش]]</f>
        <v>0</v>
      </c>
      <c r="G1069">
        <f>[1]!جدول1[[#This Row],[قیمت خرید ]]</f>
        <v>147723</v>
      </c>
      <c r="H1069" t="str">
        <f>[1]!جدول1[[#This Row],[واحد شمارش]]</f>
        <v>کارتن</v>
      </c>
      <c r="I1069">
        <f>[1]!جدول1[[#This Row],[تعداد در بسته ]]</f>
        <v>12</v>
      </c>
      <c r="J1069" t="str">
        <f>[1]!جدول1[[#This Row],[واحد شمارش بسته ]]</f>
        <v>عدد</v>
      </c>
      <c r="K1069" s="1">
        <v>1895707</v>
      </c>
      <c r="L1069">
        <f>[1]!جدول1[[#This Row],[درصد تخفیف]]</f>
        <v>0</v>
      </c>
      <c r="M1069">
        <f>[1]!جدول1[[#This Row],[تعداد موجودی کالا]]</f>
        <v>24</v>
      </c>
      <c r="N1069" t="str">
        <f>[1]!جدول1[[#This Row],[توضیحات محصول]]</f>
        <v>قیمت مصرف کننده  180,000 ریال می با شد که سود خرید شما از این محصول مبلغ 22,024 معادل %14 می باشد</v>
      </c>
    </row>
    <row r="1070" spans="1:14" x14ac:dyDescent="0.25">
      <c r="A1070" t="str">
        <f>[1]!جدول1[[#This Row],[نام محصول]]</f>
        <v>تافی مدادی لیمویی60000ف</v>
      </c>
      <c r="B1070" t="str">
        <f>[1]!جدول1[[#This Row],[کد اختصاصی کالا (بارکد)]]</f>
        <v>11156</v>
      </c>
      <c r="C1070" t="str">
        <f>[1]!جدول1[[#This Row],[گروه محصول]]</f>
        <v>تافی شیرین عسل</v>
      </c>
      <c r="D1070" t="str">
        <f>[1]!جدول1[[#This Row],[فروشگاه]]</f>
        <v>آریا پخش فردوس قنبریان</v>
      </c>
      <c r="E1070" s="1">
        <v>526472</v>
      </c>
      <c r="F1070">
        <f>[1]!جدول1[[#This Row],[تعداد فروش]]</f>
        <v>0</v>
      </c>
      <c r="G1070">
        <f>[1]!جدول1[[#This Row],[قیمت خرید ]]</f>
        <v>445200</v>
      </c>
      <c r="H1070" t="str">
        <f>[1]!جدول1[[#This Row],[واحد شمارش]]</f>
        <v>بسته</v>
      </c>
      <c r="I1070">
        <f>[1]!جدول1[[#This Row],[تعداد در بسته ]]</f>
        <v>1</v>
      </c>
      <c r="J1070" t="str">
        <f>[1]!جدول1[[#This Row],[واحد شمارش بسته ]]</f>
        <v>عدد</v>
      </c>
      <c r="K1070" s="1">
        <v>526472</v>
      </c>
      <c r="L1070">
        <f>[1]!جدول1[[#This Row],[درصد تخفیف]]</f>
        <v>0</v>
      </c>
      <c r="M1070">
        <f>[1]!جدول1[[#This Row],[تعداد موجودی کالا]]</f>
        <v>0</v>
      </c>
      <c r="N1070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071" spans="1:14" x14ac:dyDescent="0.25">
      <c r="A1071" t="str">
        <f>[1]!جدول1[[#This Row],[نام محصول]]</f>
        <v>تافی مدادی شیری70000ف</v>
      </c>
      <c r="B1071" t="str">
        <f>[1]!جدول1[[#This Row],[کد اختصاصی کالا (بارکد)]]</f>
        <v>11157</v>
      </c>
      <c r="C1071" t="str">
        <f>[1]!جدول1[[#This Row],[گروه محصول]]</f>
        <v>تافی شیرین عسل</v>
      </c>
      <c r="D1071" t="str">
        <f>[1]!جدول1[[#This Row],[فروشگاه]]</f>
        <v>آریا پخش فردوس قنبریان</v>
      </c>
      <c r="E1071" s="1">
        <v>614166</v>
      </c>
      <c r="F1071">
        <f>[1]!جدول1[[#This Row],[تعداد فروش]]</f>
        <v>27</v>
      </c>
      <c r="G1071">
        <f>[1]!جدول1[[#This Row],[قیمت خرید ]]</f>
        <v>614160</v>
      </c>
      <c r="H1071" t="str">
        <f>[1]!جدول1[[#This Row],[واحد شمارش]]</f>
        <v>بسته</v>
      </c>
      <c r="I1071">
        <f>[1]!جدول1[[#This Row],[تعداد در بسته ]]</f>
        <v>1</v>
      </c>
      <c r="J1071" t="str">
        <f>[1]!جدول1[[#This Row],[واحد شمارش بسته ]]</f>
        <v>عدد</v>
      </c>
      <c r="K1071" s="1">
        <v>614166</v>
      </c>
      <c r="L1071">
        <f>[1]!جدول1[[#This Row],[درصد تخفیف]]</f>
        <v>0</v>
      </c>
      <c r="M1071">
        <f>[1]!جدول1[[#This Row],[تعداد موجودی کالا]]</f>
        <v>21</v>
      </c>
      <c r="N1071" t="str">
        <f>[1]!جدول1[[#This Row],[توضیحات محصول]]</f>
        <v>قیمت مصرف کننده  700,000 ریال می با شد که سود خرید شما از این محصول مبلغ 85,834 معادل %14 می باشد</v>
      </c>
    </row>
    <row r="1072" spans="1:14" x14ac:dyDescent="0.25">
      <c r="A1072" t="str">
        <f>[1]!جدول1[[#This Row],[نام محصول]]</f>
        <v>تافی مدادی کاکائو70000ف</v>
      </c>
      <c r="B1072" t="str">
        <f>[1]!جدول1[[#This Row],[کد اختصاصی کالا (بارکد)]]</f>
        <v>11158</v>
      </c>
      <c r="C1072" t="str">
        <f>[1]!جدول1[[#This Row],[گروه محصول]]</f>
        <v>تافی شیرین عسل</v>
      </c>
      <c r="D1072" t="str">
        <f>[1]!جدول1[[#This Row],[فروشگاه]]</f>
        <v>آریا پخش فردوس قنبریان</v>
      </c>
      <c r="E1072" s="1">
        <v>614166</v>
      </c>
      <c r="F1072">
        <f>[1]!جدول1[[#This Row],[تعداد فروش]]</f>
        <v>12</v>
      </c>
      <c r="G1072">
        <f>[1]!جدول1[[#This Row],[قیمت خرید ]]</f>
        <v>519400</v>
      </c>
      <c r="H1072" t="str">
        <f>[1]!جدول1[[#This Row],[واحد شمارش]]</f>
        <v>بسته</v>
      </c>
      <c r="I1072">
        <f>[1]!جدول1[[#This Row],[تعداد در بسته ]]</f>
        <v>1</v>
      </c>
      <c r="J1072" t="str">
        <f>[1]!جدول1[[#This Row],[واحد شمارش بسته ]]</f>
        <v>عدد</v>
      </c>
      <c r="K1072" s="1">
        <v>614166</v>
      </c>
      <c r="L1072">
        <f>[1]!جدول1[[#This Row],[درصد تخفیف]]</f>
        <v>0</v>
      </c>
      <c r="M1072">
        <f>[1]!جدول1[[#This Row],[تعداد موجودی کالا]]</f>
        <v>10</v>
      </c>
      <c r="N1072" t="str">
        <f>[1]!جدول1[[#This Row],[توضیحات محصول]]</f>
        <v>قیمت مصرف کننده  700,000 ریال می با شد که سود خرید شما از این محصول مبلغ 85,834 معادل %14 می باشد</v>
      </c>
    </row>
    <row r="1073" spans="1:14" x14ac:dyDescent="0.25">
      <c r="A1073" t="str">
        <f>[1]!جدول1[[#This Row],[نام محصول]]</f>
        <v xml:space="preserve">چیپس متوسط40ع15000ف( لیمو) </v>
      </c>
      <c r="B1073" t="str">
        <f>[1]!جدول1[[#This Row],[کد اختصاصی کالا (بارکد)]]</f>
        <v>11159</v>
      </c>
      <c r="C1073" t="str">
        <f>[1]!جدول1[[#This Row],[گروه محصول]]</f>
        <v>چیپس</v>
      </c>
      <c r="D1073" t="str">
        <f>[1]!جدول1[[#This Row],[فروشگاه]]</f>
        <v>آریا پخش فردوس قنبریان</v>
      </c>
      <c r="E1073" s="1">
        <v>132777</v>
      </c>
      <c r="F1073">
        <f>[1]!جدول1[[#This Row],[تعداد فروش]]</f>
        <v>0</v>
      </c>
      <c r="G1073">
        <f>[1]!جدول1[[#This Row],[قیمت خرید ]]</f>
        <v>106789</v>
      </c>
      <c r="H1073" t="str">
        <f>[1]!جدول1[[#This Row],[واحد شمارش]]</f>
        <v>کارتن</v>
      </c>
      <c r="I1073">
        <f>[1]!جدول1[[#This Row],[تعداد در بسته ]]</f>
        <v>40</v>
      </c>
      <c r="J1073" t="str">
        <f>[1]!جدول1[[#This Row],[واحد شمارش بسته ]]</f>
        <v>عدد</v>
      </c>
      <c r="K1073" s="1">
        <v>5311064</v>
      </c>
      <c r="L1073">
        <f>[1]!جدول1[[#This Row],[درصد تخفیف]]</f>
        <v>0</v>
      </c>
      <c r="M1073">
        <f>[1]!جدول1[[#This Row],[تعداد موجودی کالا]]</f>
        <v>0</v>
      </c>
      <c r="N1073" t="str">
        <f>[1]!جدول1[[#This Row],[توضیحات محصول]]</f>
        <v>قیمت مصرف کننده  150,000 ریال می با شد که سود خرید شما از این محصول مبلغ 17,223 معادل %13 می باشد</v>
      </c>
    </row>
    <row r="1074" spans="1:14" x14ac:dyDescent="0.25">
      <c r="A1074" t="str">
        <f>[1]!جدول1[[#This Row],[نام محصول]]</f>
        <v>* تخم شربتی کیوبلند 300cc ( توت فرنگی ) 28ف</v>
      </c>
      <c r="B1074" t="str">
        <f>[1]!جدول1[[#This Row],[کد اختصاصی کالا (بارکد)]]</f>
        <v>11160</v>
      </c>
      <c r="C1074" t="str">
        <f>[1]!جدول1[[#This Row],[گروه محصول]]</f>
        <v>تخم شربتی</v>
      </c>
      <c r="D1074" t="str">
        <f>[1]!جدول1[[#This Row],[فروشگاه]]</f>
        <v>سن ایچ پخش شرکا</v>
      </c>
      <c r="E1074" s="1">
        <v>185045</v>
      </c>
      <c r="F1074">
        <f>[1]!جدول1[[#This Row],[تعداد فروش]]</f>
        <v>36</v>
      </c>
      <c r="G1074">
        <f>[1]!جدول1[[#This Row],[قیمت خرید ]]</f>
        <v>227328</v>
      </c>
      <c r="H1074" t="str">
        <f>[1]!جدول1[[#This Row],[واحد شمارش]]</f>
        <v>کارتن</v>
      </c>
      <c r="I1074">
        <f>[1]!جدول1[[#This Row],[تعداد در بسته ]]</f>
        <v>12</v>
      </c>
      <c r="J1074" t="str">
        <f>[1]!جدول1[[#This Row],[واحد شمارش بسته ]]</f>
        <v>عدد</v>
      </c>
      <c r="K1074" s="1">
        <v>2220540</v>
      </c>
      <c r="L1074">
        <f>[1]!جدول1[[#This Row],[درصد تخفیف]]</f>
        <v>0</v>
      </c>
      <c r="M1074">
        <f>[1]!جدول1[[#This Row],[تعداد موجودی کالا]]</f>
        <v>98</v>
      </c>
      <c r="N1074" t="str">
        <f>[1]!جدول1[[#This Row],[توضیحات محصول]]</f>
        <v>قیمت مصرف کننده  280,000 ریال می با شد که سود خرید شما از این محصول مبلغ 94,955 معادل %51 می باشد</v>
      </c>
    </row>
    <row r="1075" spans="1:14" x14ac:dyDescent="0.25">
      <c r="A1075" t="str">
        <f>[1]!جدول1[[#This Row],[نام محصول]]</f>
        <v>بیسکویت کرمدار تست ایت فندوق سینگل فیس85گرم7000ف</v>
      </c>
      <c r="B1075" t="str">
        <f>[1]!جدول1[[#This Row],[کد اختصاصی کالا (بارکد)]]</f>
        <v>11161</v>
      </c>
      <c r="C1075" t="str">
        <f>[1]!جدول1[[#This Row],[گروه محصول]]</f>
        <v>بیسکویت شیرین عسل</v>
      </c>
      <c r="D1075" t="str">
        <f>[1]!جدول1[[#This Row],[فروشگاه]]</f>
        <v>آریا پخش فردوس قنبریان</v>
      </c>
      <c r="E1075" s="1">
        <v>61601</v>
      </c>
      <c r="F1075">
        <f>[1]!جدول1[[#This Row],[تعداد فروش]]</f>
        <v>0</v>
      </c>
      <c r="G1075">
        <f>[1]!جدول1[[#This Row],[قیمت خرید ]]</f>
        <v>44520</v>
      </c>
      <c r="H1075" t="str">
        <f>[1]!جدول1[[#This Row],[واحد شمارش]]</f>
        <v>کارتن</v>
      </c>
      <c r="I1075">
        <f>[1]!جدول1[[#This Row],[تعداد در بسته ]]</f>
        <v>40</v>
      </c>
      <c r="J1075" t="str">
        <f>[1]!جدول1[[#This Row],[واحد شمارش بسته ]]</f>
        <v>عدد</v>
      </c>
      <c r="K1075" s="1">
        <v>2464025</v>
      </c>
      <c r="L1075">
        <f>[1]!جدول1[[#This Row],[درصد تخفیف]]</f>
        <v>0</v>
      </c>
      <c r="M1075">
        <f>[1]!جدول1[[#This Row],[تعداد موجودی کالا]]</f>
        <v>680</v>
      </c>
      <c r="N1075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1076" spans="1:14" x14ac:dyDescent="0.25">
      <c r="A1076" t="str">
        <f>[1]!جدول1[[#This Row],[نام محصول]]</f>
        <v>بیسکویت کرمدار تست ایت شکلات سینگل فیس85گرم7000ف</v>
      </c>
      <c r="B1076" t="str">
        <f>[1]!جدول1[[#This Row],[کد اختصاصی کالا (بارکد)]]</f>
        <v>11162</v>
      </c>
      <c r="C1076" t="str">
        <f>[1]!جدول1[[#This Row],[گروه محصول]]</f>
        <v>بیسکویت شیرین عسل</v>
      </c>
      <c r="D1076" t="str">
        <f>[1]!جدول1[[#This Row],[فروشگاه]]</f>
        <v>آریا پخش فردوس قنبریان</v>
      </c>
      <c r="E1076" s="1">
        <v>61601</v>
      </c>
      <c r="F1076">
        <f>[1]!جدول1[[#This Row],[تعداد فروش]]</f>
        <v>0</v>
      </c>
      <c r="G1076">
        <f>[1]!جدول1[[#This Row],[قیمت خرید ]]</f>
        <v>51940</v>
      </c>
      <c r="H1076" t="str">
        <f>[1]!جدول1[[#This Row],[واحد شمارش]]</f>
        <v>کارتن</v>
      </c>
      <c r="I1076">
        <f>[1]!جدول1[[#This Row],[تعداد در بسته ]]</f>
        <v>40</v>
      </c>
      <c r="J1076" t="str">
        <f>[1]!جدول1[[#This Row],[واحد شمارش بسته ]]</f>
        <v>عدد</v>
      </c>
      <c r="K1076" s="1">
        <v>2464025</v>
      </c>
      <c r="L1076">
        <f>[1]!جدول1[[#This Row],[درصد تخفیف]]</f>
        <v>0</v>
      </c>
      <c r="M1076">
        <f>[1]!جدول1[[#This Row],[تعداد موجودی کالا]]</f>
        <v>560</v>
      </c>
      <c r="N1076" t="str">
        <f>[1]!جدول1[[#This Row],[توضیحات محصول]]</f>
        <v>قیمت مصرف کننده  70,000 ریال می با شد که سود خرید شما از این محصول مبلغ 8,399 معادل %14 می باشد</v>
      </c>
    </row>
    <row r="1077" spans="1:14" x14ac:dyDescent="0.25">
      <c r="A1077" t="str">
        <f>[1]!جدول1[[#This Row],[نام محصول]]</f>
        <v>بیسکویت پتی پور کاکائو85گرم6000ف</v>
      </c>
      <c r="B1077" t="str">
        <f>[1]!جدول1[[#This Row],[کد اختصاصی کالا (بارکد)]]</f>
        <v>11163</v>
      </c>
      <c r="C1077" t="str">
        <f>[1]!جدول1[[#This Row],[گروه محصول]]</f>
        <v>بیسکویت شیرین عسل</v>
      </c>
      <c r="D1077" t="str">
        <f>[1]!جدول1[[#This Row],[فروشگاه]]</f>
        <v>آریا پخش فردوس قنبریان</v>
      </c>
      <c r="E1077" s="1">
        <v>52659</v>
      </c>
      <c r="F1077">
        <f>[1]!جدول1[[#This Row],[تعداد فروش]]</f>
        <v>528</v>
      </c>
      <c r="G1077">
        <f>[1]!جدول1[[#This Row],[قیمت خرید ]]</f>
        <v>44520</v>
      </c>
      <c r="H1077" t="str">
        <f>[1]!جدول1[[#This Row],[واحد شمارش]]</f>
        <v>کارتن</v>
      </c>
      <c r="I1077">
        <f>[1]!جدول1[[#This Row],[تعداد در بسته ]]</f>
        <v>48</v>
      </c>
      <c r="J1077" t="str">
        <f>[1]!جدول1[[#This Row],[واحد شمارش بسته ]]</f>
        <v>عدد</v>
      </c>
      <c r="K1077" s="1">
        <v>2527609</v>
      </c>
      <c r="L1077">
        <f>[1]!جدول1[[#This Row],[درصد تخفیف]]</f>
        <v>0</v>
      </c>
      <c r="M1077">
        <f>[1]!جدول1[[#This Row],[تعداد موجودی کالا]]</f>
        <v>288</v>
      </c>
      <c r="N1077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1078" spans="1:14" x14ac:dyDescent="0.25">
      <c r="A1078" t="str">
        <f>[1]!جدول1[[#This Row],[نام محصول]]</f>
        <v>شیرینی مغزدارخرمایی های بای200گرم پاکت18000ف</v>
      </c>
      <c r="B1078" t="str">
        <f>[1]!جدول1[[#This Row],[کد اختصاصی کالا (بارکد)]]</f>
        <v>11164</v>
      </c>
      <c r="C1078" t="str">
        <f>[1]!جدول1[[#This Row],[گروه محصول]]</f>
        <v>بیسکویت شیرین عسل</v>
      </c>
      <c r="D1078" t="str">
        <f>[1]!جدول1[[#This Row],[فروشگاه]]</f>
        <v>آریا پخش فردوس قنبریان</v>
      </c>
      <c r="E1078" s="1">
        <v>157976</v>
      </c>
      <c r="F1078">
        <f>[1]!جدول1[[#This Row],[تعداد فروش]]</f>
        <v>0</v>
      </c>
      <c r="G1078">
        <f>[1]!جدول1[[#This Row],[قیمت خرید ]]</f>
        <v>133560</v>
      </c>
      <c r="H1078" t="str">
        <f>[1]!جدول1[[#This Row],[واحد شمارش]]</f>
        <v>کارتن</v>
      </c>
      <c r="I1078">
        <f>[1]!جدول1[[#This Row],[تعداد در بسته ]]</f>
        <v>12</v>
      </c>
      <c r="J1078" t="str">
        <f>[1]!جدول1[[#This Row],[واحد شمارش بسته ]]</f>
        <v>عدد</v>
      </c>
      <c r="K1078" s="1">
        <v>1895707</v>
      </c>
      <c r="L1078">
        <f>[1]!جدول1[[#This Row],[درصد تخفیف]]</f>
        <v>0</v>
      </c>
      <c r="M1078">
        <f>[1]!جدول1[[#This Row],[تعداد موجودی کالا]]</f>
        <v>12</v>
      </c>
      <c r="N1078" t="str">
        <f>[1]!جدول1[[#This Row],[توضیحات محصول]]</f>
        <v>قیمت مصرف کننده  180,000 ریال می با شد که سود خرید شما از این محصول مبلغ 22,024 معادل %14 می باشد</v>
      </c>
    </row>
    <row r="1079" spans="1:14" x14ac:dyDescent="0.25">
      <c r="A1079" t="str">
        <f>[1]!جدول1[[#This Row],[نام محصول]]</f>
        <v>شکلات مغزدار کاراملی بادام زمینی نانی40گرم10000ف</v>
      </c>
      <c r="B1079" t="str">
        <f>[1]!جدول1[[#This Row],[کد اختصاصی کالا (بارکد)]]</f>
        <v>11165</v>
      </c>
      <c r="C1079" t="str">
        <f>[1]!جدول1[[#This Row],[گروه محصول]]</f>
        <v>شکلات شیرین عسل</v>
      </c>
      <c r="D1079" t="str">
        <f>[1]!جدول1[[#This Row],[فروشگاه]]</f>
        <v>آریا پخش فردوس قنبریان</v>
      </c>
      <c r="E1079" s="1">
        <v>87746</v>
      </c>
      <c r="F1079">
        <f>[1]!جدول1[[#This Row],[تعداد فروش]]</f>
        <v>48</v>
      </c>
      <c r="G1079">
        <f>[1]!جدول1[[#This Row],[قیمت خرید ]]</f>
        <v>66780</v>
      </c>
      <c r="H1079" t="str">
        <f>[1]!جدول1[[#This Row],[واحد شمارش]]</f>
        <v>کارتن</v>
      </c>
      <c r="I1079">
        <f>[1]!جدول1[[#This Row],[تعداد در بسته ]]</f>
        <v>144</v>
      </c>
      <c r="J1079" t="str">
        <f>[1]!جدول1[[#This Row],[واحد شمارش بسته ]]</f>
        <v>عدد</v>
      </c>
      <c r="K1079" s="1">
        <v>12635406</v>
      </c>
      <c r="L1079">
        <f>[1]!جدول1[[#This Row],[درصد تخفیف]]</f>
        <v>0</v>
      </c>
      <c r="M1079">
        <f>[1]!جدول1[[#This Row],[تعداد موجودی کالا]]</f>
        <v>-48</v>
      </c>
      <c r="N1079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080" spans="1:14" x14ac:dyDescent="0.25">
      <c r="A1080" t="str">
        <f>[1]!جدول1[[#This Row],[نام محصول]]</f>
        <v>شکلات مغزدار کاراملی فندوقی نانی40گرم10000ف</v>
      </c>
      <c r="B1080" t="str">
        <f>[1]!جدول1[[#This Row],[کد اختصاصی کالا (بارکد)]]</f>
        <v>11166</v>
      </c>
      <c r="C1080" t="str">
        <f>[1]!جدول1[[#This Row],[گروه محصول]]</f>
        <v>شکلات شیرین عسل</v>
      </c>
      <c r="D1080" t="str">
        <f>[1]!جدول1[[#This Row],[فروشگاه]]</f>
        <v>آریا پخش فردوس قنبریان</v>
      </c>
      <c r="E1080" s="1">
        <v>87746</v>
      </c>
      <c r="F1080">
        <f>[1]!جدول1[[#This Row],[تعداد فروش]]</f>
        <v>672</v>
      </c>
      <c r="G1080">
        <f>[1]!جدول1[[#This Row],[قیمت خرید ]]</f>
        <v>66780</v>
      </c>
      <c r="H1080" t="str">
        <f>[1]!جدول1[[#This Row],[واحد شمارش]]</f>
        <v>کارتن</v>
      </c>
      <c r="I1080">
        <f>[1]!جدول1[[#This Row],[تعداد در بسته ]]</f>
        <v>144</v>
      </c>
      <c r="J1080" t="str">
        <f>[1]!جدول1[[#This Row],[واحد شمارش بسته ]]</f>
        <v>عدد</v>
      </c>
      <c r="K1080" s="1">
        <v>12635406</v>
      </c>
      <c r="L1080">
        <f>[1]!جدول1[[#This Row],[درصد تخفیف]]</f>
        <v>0</v>
      </c>
      <c r="M1080">
        <f>[1]!جدول1[[#This Row],[تعداد موجودی کالا]]</f>
        <v>0</v>
      </c>
      <c r="N1080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081" spans="1:14" x14ac:dyDescent="0.25">
      <c r="A1081" t="str">
        <f>[1]!جدول1[[#This Row],[نام محصول]]</f>
        <v>شکلات با مغز فندوق نانی40گرم10000ف</v>
      </c>
      <c r="B1081" t="str">
        <f>[1]!جدول1[[#This Row],[کد اختصاصی کالا (بارکد)]]</f>
        <v>11167</v>
      </c>
      <c r="C1081" t="str">
        <f>[1]!جدول1[[#This Row],[گروه محصول]]</f>
        <v>شکلات شیرین عسل</v>
      </c>
      <c r="D1081" t="str">
        <f>[1]!جدول1[[#This Row],[فروشگاه]]</f>
        <v>آریا پخش فردوس قنبریان</v>
      </c>
      <c r="E1081" s="1">
        <v>87746</v>
      </c>
      <c r="F1081">
        <f>[1]!جدول1[[#This Row],[تعداد فروش]]</f>
        <v>312</v>
      </c>
      <c r="G1081">
        <f>[1]!جدول1[[#This Row],[قیمت خرید ]]</f>
        <v>66780</v>
      </c>
      <c r="H1081" t="str">
        <f>[1]!جدول1[[#This Row],[واحد شمارش]]</f>
        <v>کارتن</v>
      </c>
      <c r="I1081">
        <f>[1]!جدول1[[#This Row],[تعداد در بسته ]]</f>
        <v>144</v>
      </c>
      <c r="J1081" t="str">
        <f>[1]!جدول1[[#This Row],[واحد شمارش بسته ]]</f>
        <v>عدد</v>
      </c>
      <c r="K1081" s="1">
        <v>12635406</v>
      </c>
      <c r="L1081">
        <f>[1]!جدول1[[#This Row],[درصد تخفیف]]</f>
        <v>0</v>
      </c>
      <c r="M1081">
        <f>[1]!جدول1[[#This Row],[تعداد موجودی کالا]]</f>
        <v>216</v>
      </c>
      <c r="N1081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082" spans="1:14" x14ac:dyDescent="0.25">
      <c r="A1082" t="str">
        <f>[1]!جدول1[[#This Row],[نام محصول]]</f>
        <v xml:space="preserve">شکلات نانی22گرم3000ف </v>
      </c>
      <c r="B1082" t="str">
        <f>[1]!جدول1[[#This Row],[کد اختصاصی کالا (بارکد)]]</f>
        <v>11168</v>
      </c>
      <c r="C1082" t="str">
        <f>[1]!جدول1[[#This Row],[گروه محصول]]</f>
        <v>شکلات شیرین عسل</v>
      </c>
      <c r="D1082" t="str">
        <f>[1]!جدول1[[#This Row],[فروشگاه]]</f>
        <v>آریا پخش فردوس قنبریان</v>
      </c>
      <c r="E1082" s="1">
        <v>25377</v>
      </c>
      <c r="F1082">
        <f>[1]!جدول1[[#This Row],[تعداد فروش]]</f>
        <v>6300</v>
      </c>
      <c r="G1082">
        <f>[1]!جدول1[[#This Row],[قیمت خرید ]]</f>
        <v>22260</v>
      </c>
      <c r="H1082" t="str">
        <f>[1]!جدول1[[#This Row],[واحد شمارش]]</f>
        <v>کارتن</v>
      </c>
      <c r="I1082">
        <f>[1]!جدول1[[#This Row],[تعداد در بسته ]]</f>
        <v>180</v>
      </c>
      <c r="J1082" t="str">
        <f>[1]!جدول1[[#This Row],[واحد شمارش بسته ]]</f>
        <v>عدد</v>
      </c>
      <c r="K1082" s="1">
        <v>4567906</v>
      </c>
      <c r="L1082">
        <f>[1]!جدول1[[#This Row],[درصد تخفیف]]</f>
        <v>0</v>
      </c>
      <c r="M1082">
        <f>[1]!جدول1[[#This Row],[تعداد موجودی کالا]]</f>
        <v>9060</v>
      </c>
      <c r="N1082" t="str">
        <f>[1]!جدول1[[#This Row],[توضیحات محصول]]</f>
        <v>قیمت مصرف کننده  30,000 ریال می با شد که سود خرید شما از این محصول مبلغ 4,623 معادل %18 می باشد</v>
      </c>
    </row>
    <row r="1083" spans="1:14" x14ac:dyDescent="0.25">
      <c r="A1083" t="str">
        <f>[1]!جدول1[[#This Row],[نام محصول]]</f>
        <v>تافی گلدن نانی بامغز نارگیل 3000گرم</v>
      </c>
      <c r="B1083" t="str">
        <f>[1]!جدول1[[#This Row],[کد اختصاصی کالا (بارکد)]]</f>
        <v>11169</v>
      </c>
      <c r="C1083" t="str">
        <f>[1]!جدول1[[#This Row],[گروه محصول]]</f>
        <v>تافی شیرین عسل</v>
      </c>
      <c r="D1083" t="str">
        <f>[1]!جدول1[[#This Row],[فروشگاه]]</f>
        <v>آریا پخش فردوس قنبریان</v>
      </c>
      <c r="E1083" s="1">
        <v>3045198</v>
      </c>
      <c r="F1083">
        <f>[1]!جدول1[[#This Row],[تعداد فروش]]</f>
        <v>35</v>
      </c>
      <c r="G1083">
        <f>[1]!جدول1[[#This Row],[قیمت خرید ]]</f>
        <v>2671200</v>
      </c>
      <c r="H1083" t="str">
        <f>[1]!جدول1[[#This Row],[واحد شمارش]]</f>
        <v>بسته</v>
      </c>
      <c r="I1083">
        <f>[1]!جدول1[[#This Row],[تعداد در بسته ]]</f>
        <v>4</v>
      </c>
      <c r="J1083" t="str">
        <f>[1]!جدول1[[#This Row],[واحد شمارش بسته ]]</f>
        <v>عدد</v>
      </c>
      <c r="K1083" s="1">
        <v>12180794</v>
      </c>
      <c r="L1083">
        <f>[1]!جدول1[[#This Row],[درصد تخفیف]]</f>
        <v>0</v>
      </c>
      <c r="M1083">
        <f>[1]!جدول1[[#This Row],[تعداد موجودی کالا]]</f>
        <v>85</v>
      </c>
      <c r="N1083" t="str">
        <f>[1]!جدول1[[#This Row],[توضیحات محصول]]</f>
        <v>قیمت مصرف کننده  3,500,000 ریال می با شد که سود خرید شما از این محصول مبلغ 454,802 معادل %15 می باشد</v>
      </c>
    </row>
    <row r="1084" spans="1:14" x14ac:dyDescent="0.25">
      <c r="A1084" t="str">
        <f>[1]!جدول1[[#This Row],[نام محصول]]</f>
        <v>تافی ملیکی موو قهوه 3000گرم3300000ف</v>
      </c>
      <c r="B1084" t="str">
        <f>[1]!جدول1[[#This Row],[کد اختصاصی کالا (بارکد)]]</f>
        <v>11170</v>
      </c>
      <c r="C1084" t="str">
        <f>[1]!جدول1[[#This Row],[گروه محصول]]</f>
        <v>تافی شیرین عسل</v>
      </c>
      <c r="D1084" t="str">
        <f>[1]!جدول1[[#This Row],[فروشگاه]]</f>
        <v>آریا پخش فردوس قنبریان</v>
      </c>
      <c r="E1084" s="1">
        <v>2852029</v>
      </c>
      <c r="F1084">
        <f>[1]!جدول1[[#This Row],[تعداد فروش]]</f>
        <v>16</v>
      </c>
      <c r="G1084">
        <f>[1]!جدول1[[#This Row],[قیمت خرید ]]</f>
        <v>2448600</v>
      </c>
      <c r="H1084" t="str">
        <f>[1]!جدول1[[#This Row],[واحد شمارش]]</f>
        <v>بسته</v>
      </c>
      <c r="I1084">
        <f>[1]!جدول1[[#This Row],[تعداد در بسته ]]</f>
        <v>4</v>
      </c>
      <c r="J1084" t="str">
        <f>[1]!جدول1[[#This Row],[واحد شمارش بسته ]]</f>
        <v>عدد</v>
      </c>
      <c r="K1084" s="1">
        <v>11408114</v>
      </c>
      <c r="L1084">
        <f>[1]!جدول1[[#This Row],[درصد تخفیف]]</f>
        <v>0</v>
      </c>
      <c r="M1084">
        <f>[1]!جدول1[[#This Row],[تعداد موجودی کالا]]</f>
        <v>7</v>
      </c>
      <c r="N1084" t="str">
        <f>[1]!جدول1[[#This Row],[توضیحات محصول]]</f>
        <v>قیمت مصرف کننده  3,300,000 ریال می با شد که سود خرید شما از این محصول مبلغ 447,971 معادل %16 می باشد</v>
      </c>
    </row>
    <row r="1085" spans="1:14" x14ac:dyDescent="0.25">
      <c r="A1085" t="str">
        <f>[1]!جدول1[[#This Row],[نام محصول]]</f>
        <v>تخمه ریز روغنی سبز#</v>
      </c>
      <c r="B1085" t="str">
        <f>[1]!جدول1[[#This Row],[کد اختصاصی کالا (بارکد)]]</f>
        <v>11171</v>
      </c>
      <c r="C1085" t="str">
        <f>[1]!جدول1[[#This Row],[گروه محصول]]</f>
        <v>آجیل فله</v>
      </c>
      <c r="D1085" t="str">
        <f>[1]!جدول1[[#This Row],[فروشگاه]]</f>
        <v>سن ایچ پخش شرکا</v>
      </c>
      <c r="E1085" s="1">
        <v>650000</v>
      </c>
      <c r="F1085">
        <f>[1]!جدول1[[#This Row],[تعداد فروش]]</f>
        <v>0</v>
      </c>
      <c r="G1085">
        <f>[1]!جدول1[[#This Row],[قیمت خرید ]]</f>
        <v>542450</v>
      </c>
      <c r="H1085" t="str">
        <f>[1]!جدول1[[#This Row],[واحد شمارش]]</f>
        <v>بسته</v>
      </c>
      <c r="I1085">
        <f>[1]!جدول1[[#This Row],[تعداد در بسته ]]</f>
        <v>5</v>
      </c>
      <c r="J1085" t="str">
        <f>[1]!جدول1[[#This Row],[واحد شمارش بسته ]]</f>
        <v>کیلو</v>
      </c>
      <c r="K1085" s="1">
        <v>3250000</v>
      </c>
      <c r="L1085">
        <f>[1]!جدول1[[#This Row],[درصد تخفیف]]</f>
        <v>0</v>
      </c>
      <c r="M1085">
        <f>[1]!جدول1[[#This Row],[تعداد موجودی کالا]]</f>
        <v>0</v>
      </c>
      <c r="N1085">
        <f>[1]!جدول1[[#This Row],[توضیحات محصول]]</f>
        <v>0</v>
      </c>
    </row>
    <row r="1086" spans="1:14" x14ac:dyDescent="0.25">
      <c r="A1086" t="str">
        <f>[1]!جدول1[[#This Row],[نام محصول]]</f>
        <v>تخمه کلاله برشته سبز</v>
      </c>
      <c r="B1086" t="str">
        <f>[1]!جدول1[[#This Row],[کد اختصاصی کالا (بارکد)]]</f>
        <v>11172</v>
      </c>
      <c r="C1086" t="str">
        <f>[1]!جدول1[[#This Row],[گروه محصول]]</f>
        <v>آجیل فله</v>
      </c>
      <c r="D1086" t="str">
        <f>[1]!جدول1[[#This Row],[فروشگاه]]</f>
        <v>سن ایچ پخش شرکا</v>
      </c>
      <c r="E1086" s="1">
        <v>1260000</v>
      </c>
      <c r="F1086">
        <f>[1]!جدول1[[#This Row],[تعداد فروش]]</f>
        <v>5</v>
      </c>
      <c r="G1086">
        <f>[1]!جدول1[[#This Row],[قیمت خرید ]]</f>
        <v>1120000</v>
      </c>
      <c r="H1086" t="str">
        <f>[1]!جدول1[[#This Row],[واحد شمارش]]</f>
        <v>بسته</v>
      </c>
      <c r="I1086">
        <f>[1]!جدول1[[#This Row],[تعداد در بسته ]]</f>
        <v>5</v>
      </c>
      <c r="J1086" t="str">
        <f>[1]!جدول1[[#This Row],[واحد شمارش بسته ]]</f>
        <v>کیلو</v>
      </c>
      <c r="K1086" s="1">
        <v>6300000</v>
      </c>
      <c r="L1086">
        <f>[1]!جدول1[[#This Row],[درصد تخفیف]]</f>
        <v>0</v>
      </c>
      <c r="M1086">
        <f>[1]!جدول1[[#This Row],[تعداد موجودی کالا]]</f>
        <v>0</v>
      </c>
      <c r="N1086">
        <f>[1]!جدول1[[#This Row],[توضیحات محصول]]</f>
        <v>0</v>
      </c>
    </row>
    <row r="1087" spans="1:14" x14ac:dyDescent="0.25">
      <c r="A1087" t="str">
        <f>[1]!جدول1[[#This Row],[نام محصول]]</f>
        <v>شکلات بیترفوندانت البالویی20ف</v>
      </c>
      <c r="B1087" t="str">
        <f>[1]!جدول1[[#This Row],[کد اختصاصی کالا (بارکد)]]</f>
        <v>11173</v>
      </c>
      <c r="C1087" t="str">
        <f>[1]!جدول1[[#This Row],[گروه محصول]]</f>
        <v>شکلات شیرین عسل</v>
      </c>
      <c r="D1087" t="str">
        <f>[1]!جدول1[[#This Row],[فروشگاه]]</f>
        <v>آریا پخش فردوس قنبریان</v>
      </c>
      <c r="E1087" s="1">
        <v>175491</v>
      </c>
      <c r="F1087">
        <f>[1]!جدول1[[#This Row],[تعداد فروش]]</f>
        <v>12</v>
      </c>
      <c r="G1087">
        <f>[1]!جدول1[[#This Row],[قیمت خرید ]]</f>
        <v>148400</v>
      </c>
      <c r="H1087" t="str">
        <f>[1]!جدول1[[#This Row],[واحد شمارش]]</f>
        <v>بسته</v>
      </c>
      <c r="I1087">
        <f>[1]!جدول1[[#This Row],[تعداد در بسته ]]</f>
        <v>12</v>
      </c>
      <c r="J1087" t="str">
        <f>[1]!جدول1[[#This Row],[واحد شمارش بسته ]]</f>
        <v>عدد</v>
      </c>
      <c r="K1087" s="1">
        <v>2105889</v>
      </c>
      <c r="L1087">
        <f>[1]!جدول1[[#This Row],[درصد تخفیف]]</f>
        <v>0</v>
      </c>
      <c r="M1087">
        <f>[1]!جدول1[[#This Row],[تعداد موجودی کالا]]</f>
        <v>768</v>
      </c>
      <c r="N1087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088" spans="1:14" x14ac:dyDescent="0.25">
      <c r="A1088" t="str">
        <f>[1]!جدول1[[#This Row],[نام محصول]]</f>
        <v xml:space="preserve">اب معدنی بزرگ </v>
      </c>
      <c r="B1088" t="str">
        <f>[1]!جدول1[[#This Row],[کد اختصاصی کالا (بارکد)]]</f>
        <v>11174</v>
      </c>
      <c r="C1088">
        <f>[1]!جدول1[[#This Row],[گروه محصول]]</f>
        <v>0</v>
      </c>
      <c r="D1088">
        <f>[1]!جدول1[[#This Row],[فروشگاه]]</f>
        <v>0</v>
      </c>
      <c r="E1088" s="1">
        <v>260000</v>
      </c>
      <c r="F1088">
        <f>[1]!جدول1[[#This Row],[تعداد فروش]]</f>
        <v>0</v>
      </c>
      <c r="G1088">
        <f>[1]!جدول1[[#This Row],[قیمت خرید ]]</f>
        <v>0</v>
      </c>
      <c r="H1088" t="str">
        <f>[1]!جدول1[[#This Row],[واحد شمارش]]</f>
        <v>شل</v>
      </c>
      <c r="I1088">
        <f>[1]!جدول1[[#This Row],[تعداد در بسته ]]</f>
        <v>0</v>
      </c>
      <c r="J1088" t="str">
        <f>[1]!جدول1[[#This Row],[واحد شمارش بسته ]]</f>
        <v>شل</v>
      </c>
      <c r="K1088" s="1">
        <v>0</v>
      </c>
      <c r="L1088">
        <f>[1]!جدول1[[#This Row],[درصد تخفیف]]</f>
        <v>0</v>
      </c>
      <c r="M1088">
        <f>[1]!جدول1[[#This Row],[تعداد موجودی کالا]]</f>
        <v>10</v>
      </c>
      <c r="N1088">
        <f>[1]!جدول1[[#This Row],[توضیحات محصول]]</f>
        <v>0</v>
      </c>
    </row>
    <row r="1089" spans="1:14" x14ac:dyDescent="0.25">
      <c r="A1089" t="str">
        <f>[1]!جدول1[[#This Row],[نام محصول]]</f>
        <v>مینی کراکراستیک کنجدی کوچک60ع5000ف</v>
      </c>
      <c r="B1089" t="str">
        <f>[1]!جدول1[[#This Row],[کد اختصاصی کالا (بارکد)]]</f>
        <v>11175</v>
      </c>
      <c r="C1089" t="str">
        <f>[1]!جدول1[[#This Row],[گروه محصول]]</f>
        <v>متفرقه چی توز</v>
      </c>
      <c r="D1089" t="str">
        <f>[1]!جدول1[[#This Row],[فروشگاه]]</f>
        <v>آریا پخش فردوس قنبریان</v>
      </c>
      <c r="E1089" s="1">
        <v>44274</v>
      </c>
      <c r="F1089">
        <f>[1]!جدول1[[#This Row],[تعداد فروش]]</f>
        <v>0</v>
      </c>
      <c r="G1089">
        <f>[1]!جدول1[[#This Row],[قیمت خرید ]]</f>
        <v>35609</v>
      </c>
      <c r="H1089" t="str">
        <f>[1]!جدول1[[#This Row],[واحد شمارش]]</f>
        <v>کارتن</v>
      </c>
      <c r="I1089">
        <f>[1]!جدول1[[#This Row],[تعداد در بسته ]]</f>
        <v>60</v>
      </c>
      <c r="J1089" t="str">
        <f>[1]!جدول1[[#This Row],[واحد شمارش بسته ]]</f>
        <v>عدد</v>
      </c>
      <c r="K1089" s="1">
        <v>2656434</v>
      </c>
      <c r="L1089">
        <f>[1]!جدول1[[#This Row],[درصد تخفیف]]</f>
        <v>0</v>
      </c>
      <c r="M1089">
        <f>[1]!جدول1[[#This Row],[تعداد موجودی کالا]]</f>
        <v>0</v>
      </c>
      <c r="N1089" t="str">
        <f>[1]!جدول1[[#This Row],[توضیحات محصول]]</f>
        <v>قیمت مصرف کننده  50,000 ریال می با شد که سود خرید شما از این محصول مبلغ 5,726 معادل %13 می باشد</v>
      </c>
    </row>
    <row r="1090" spans="1:14" x14ac:dyDescent="0.25">
      <c r="A1090" t="str">
        <f>[1]!جدول1[[#This Row],[نام محصول]]</f>
        <v>پاپ کرن کچاپ بزرگ 40عدد12000ف</v>
      </c>
      <c r="B1090" t="str">
        <f>[1]!جدول1[[#This Row],[کد اختصاصی کالا (بارکد)]]</f>
        <v>11176</v>
      </c>
      <c r="C1090" t="str">
        <f>[1]!جدول1[[#This Row],[گروه محصول]]</f>
        <v>پاپ کرن و چی پلت</v>
      </c>
      <c r="D1090" t="str">
        <f>[1]!جدول1[[#This Row],[فروشگاه]]</f>
        <v>آریا پخش فردوس قنبریان</v>
      </c>
      <c r="E1090" s="1">
        <v>106259</v>
      </c>
      <c r="F1090">
        <f>[1]!جدول1[[#This Row],[تعداد فروش]]</f>
        <v>0</v>
      </c>
      <c r="G1090">
        <f>[1]!جدول1[[#This Row],[قیمت خرید ]]</f>
        <v>85461</v>
      </c>
      <c r="H1090" t="str">
        <f>[1]!جدول1[[#This Row],[واحد شمارش]]</f>
        <v>کارتن</v>
      </c>
      <c r="I1090">
        <f>[1]!جدول1[[#This Row],[تعداد در بسته ]]</f>
        <v>40</v>
      </c>
      <c r="J1090" t="str">
        <f>[1]!جدول1[[#This Row],[واحد شمارش بسته ]]</f>
        <v>عدد</v>
      </c>
      <c r="K1090" s="1">
        <v>4250356</v>
      </c>
      <c r="L1090">
        <f>[1]!جدول1[[#This Row],[درصد تخفیف]]</f>
        <v>0</v>
      </c>
      <c r="M1090">
        <f>[1]!جدول1[[#This Row],[تعداد موجودی کالا]]</f>
        <v>0</v>
      </c>
      <c r="N1090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091" spans="1:14" x14ac:dyDescent="0.25">
      <c r="A1091" t="str">
        <f>[1]!جدول1[[#This Row],[نام محصول]]</f>
        <v>پاپ کرن پنیری بزرگ 40ع12000ف</v>
      </c>
      <c r="B1091" t="str">
        <f>[1]!جدول1[[#This Row],[کد اختصاصی کالا (بارکد)]]</f>
        <v>11177</v>
      </c>
      <c r="C1091" t="str">
        <f>[1]!جدول1[[#This Row],[گروه محصول]]</f>
        <v>پاپ کرن و چی پلت</v>
      </c>
      <c r="D1091" t="str">
        <f>[1]!جدول1[[#This Row],[فروشگاه]]</f>
        <v>آریا پخش فردوس قنبریان</v>
      </c>
      <c r="E1091" s="1">
        <v>106259</v>
      </c>
      <c r="F1091">
        <f>[1]!جدول1[[#This Row],[تعداد فروش]]</f>
        <v>0</v>
      </c>
      <c r="G1091">
        <f>[1]!جدول1[[#This Row],[قیمت خرید ]]</f>
        <v>85461</v>
      </c>
      <c r="H1091" t="str">
        <f>[1]!جدول1[[#This Row],[واحد شمارش]]</f>
        <v>کارتن</v>
      </c>
      <c r="I1091">
        <f>[1]!جدول1[[#This Row],[تعداد در بسته ]]</f>
        <v>40</v>
      </c>
      <c r="J1091" t="str">
        <f>[1]!جدول1[[#This Row],[واحد شمارش بسته ]]</f>
        <v>عدد</v>
      </c>
      <c r="K1091" s="1">
        <v>4250356</v>
      </c>
      <c r="L1091">
        <f>[1]!جدول1[[#This Row],[درصد تخفیف]]</f>
        <v>0</v>
      </c>
      <c r="M1091">
        <f>[1]!جدول1[[#This Row],[تعداد موجودی کالا]]</f>
        <v>0</v>
      </c>
      <c r="N1091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092" spans="1:14" x14ac:dyDescent="0.25">
      <c r="A1092" t="str">
        <f>[1]!جدول1[[#This Row],[نام محصول]]</f>
        <v>نوشمک 65گرم طعم جور120ع آس1500ف</v>
      </c>
      <c r="B1092" t="str">
        <f>[1]!جدول1[[#This Row],[کد اختصاصی کالا (بارکد)]]</f>
        <v>11178</v>
      </c>
      <c r="C1092" t="str">
        <f>[1]!جدول1[[#This Row],[گروه محصول]]</f>
        <v>آبمیوه همنوش</v>
      </c>
      <c r="D1092" t="str">
        <f>[1]!جدول1[[#This Row],[فروشگاه]]</f>
        <v>سن ایچ پخش شرکا</v>
      </c>
      <c r="E1092" s="1">
        <v>10500</v>
      </c>
      <c r="F1092">
        <f>[1]!جدول1[[#This Row],[تعداد فروش]]</f>
        <v>0</v>
      </c>
      <c r="G1092">
        <f>[1]!جدول1[[#This Row],[قیمت خرید ]]</f>
        <v>7600</v>
      </c>
      <c r="H1092" t="str">
        <f>[1]!جدول1[[#This Row],[واحد شمارش]]</f>
        <v>کارتن</v>
      </c>
      <c r="I1092">
        <f>[1]!جدول1[[#This Row],[تعداد در بسته ]]</f>
        <v>120</v>
      </c>
      <c r="J1092" t="str">
        <f>[1]!جدول1[[#This Row],[واحد شمارش بسته ]]</f>
        <v>عدد</v>
      </c>
      <c r="K1092" s="1">
        <v>1260000</v>
      </c>
      <c r="L1092">
        <f>[1]!جدول1[[#This Row],[درصد تخفیف]]</f>
        <v>0</v>
      </c>
      <c r="M1092">
        <f>[1]!جدول1[[#This Row],[تعداد موجودی کالا]]</f>
        <v>0</v>
      </c>
      <c r="N1092" t="str">
        <f>[1]!جدول1[[#This Row],[توضیحات محصول]]</f>
        <v>قیمت مصرف کننده  15,000 ریال می با شد که سود خرید شما از این محصول مبلغ 4,500 معادل %43 می باشد</v>
      </c>
    </row>
    <row r="1093" spans="1:14" x14ac:dyDescent="0.25">
      <c r="A1093" t="str">
        <f>[1]!جدول1[[#This Row],[نام محصول]]</f>
        <v xml:space="preserve">نوشمک 90گرم صادراتی پرتقالی آس2000ف85ع </v>
      </c>
      <c r="B1093" t="str">
        <f>[1]!جدول1[[#This Row],[کد اختصاصی کالا (بارکد)]]</f>
        <v>11179</v>
      </c>
      <c r="C1093" t="str">
        <f>[1]!جدول1[[#This Row],[گروه محصول]]</f>
        <v>آبمیوه همنوش</v>
      </c>
      <c r="D1093" t="str">
        <f>[1]!جدول1[[#This Row],[فروشگاه]]</f>
        <v>سن ایچ پخش شرکا</v>
      </c>
      <c r="E1093" s="1">
        <v>15000</v>
      </c>
      <c r="F1093">
        <f>[1]!جدول1[[#This Row],[تعداد فروش]]</f>
        <v>255</v>
      </c>
      <c r="G1093">
        <f>[1]!جدول1[[#This Row],[قیمت خرید ]]</f>
        <v>9200</v>
      </c>
      <c r="H1093" t="str">
        <f>[1]!جدول1[[#This Row],[واحد شمارش]]</f>
        <v>کارتن</v>
      </c>
      <c r="I1093">
        <f>[1]!جدول1[[#This Row],[تعداد در بسته ]]</f>
        <v>85</v>
      </c>
      <c r="J1093" t="str">
        <f>[1]!جدول1[[#This Row],[واحد شمارش بسته ]]</f>
        <v>عدد</v>
      </c>
      <c r="K1093" s="1">
        <v>1275000</v>
      </c>
      <c r="L1093">
        <f>[1]!جدول1[[#This Row],[درصد تخفیف]]</f>
        <v>0</v>
      </c>
      <c r="M1093">
        <f>[1]!جدول1[[#This Row],[تعداد موجودی کالا]]</f>
        <v>170</v>
      </c>
      <c r="N1093" t="str">
        <f>[1]!جدول1[[#This Row],[توضیحات محصول]]</f>
        <v>قیمت مصرف کننده  20,000 ریال می با شد که سود خرید شما از این محصول مبلغ 5,000 معادل %33 می باشد</v>
      </c>
    </row>
    <row r="1094" spans="1:14" x14ac:dyDescent="0.25">
      <c r="A1094" t="str">
        <f>[1]!جدول1[[#This Row],[نام محصول]]</f>
        <v xml:space="preserve">نوشمک 100گرم2000ف80ع آس </v>
      </c>
      <c r="B1094" t="str">
        <f>[1]!جدول1[[#This Row],[کد اختصاصی کالا (بارکد)]]</f>
        <v>11180</v>
      </c>
      <c r="C1094" t="str">
        <f>[1]!جدول1[[#This Row],[گروه محصول]]</f>
        <v>آبمیوه همنوش</v>
      </c>
      <c r="D1094" t="str">
        <f>[1]!جدول1[[#This Row],[فروشگاه]]</f>
        <v>سن ایچ پخش شرکا</v>
      </c>
      <c r="E1094" s="1">
        <v>15000</v>
      </c>
      <c r="F1094">
        <f>[1]!جدول1[[#This Row],[تعداد فروش]]</f>
        <v>80</v>
      </c>
      <c r="G1094">
        <f>[1]!جدول1[[#This Row],[قیمت خرید ]]</f>
        <v>10000</v>
      </c>
      <c r="H1094" t="str">
        <f>[1]!جدول1[[#This Row],[واحد شمارش]]</f>
        <v>کارتن</v>
      </c>
      <c r="I1094">
        <f>[1]!جدول1[[#This Row],[تعداد در بسته ]]</f>
        <v>80</v>
      </c>
      <c r="J1094" t="str">
        <f>[1]!جدول1[[#This Row],[واحد شمارش بسته ]]</f>
        <v>عدد</v>
      </c>
      <c r="K1094" s="1">
        <v>1200000</v>
      </c>
      <c r="L1094">
        <f>[1]!جدول1[[#This Row],[درصد تخفیف]]</f>
        <v>0</v>
      </c>
      <c r="M1094">
        <f>[1]!جدول1[[#This Row],[تعداد موجودی کالا]]</f>
        <v>80</v>
      </c>
      <c r="N1094" t="str">
        <f>[1]!جدول1[[#This Row],[توضیحات محصول]]</f>
        <v>قیمت مصرف کننده  20,000 ریال می با شد که سود خرید شما از این محصول مبلغ 5,000 معادل %33 می باشد</v>
      </c>
    </row>
    <row r="1095" spans="1:14" x14ac:dyDescent="0.25">
      <c r="A1095" t="str">
        <f>[1]!جدول1[[#This Row],[نام محصول]]</f>
        <v>* شربت گالن 13kg ( پرتقال )</v>
      </c>
      <c r="B1095" t="str">
        <f>[1]!جدول1[[#This Row],[کد اختصاصی کالا (بارکد)]]</f>
        <v>11181</v>
      </c>
      <c r="C1095" t="str">
        <f>[1]!جدول1[[#This Row],[گروه محصول]]</f>
        <v>شربت و سیروپ</v>
      </c>
      <c r="D1095" t="str">
        <f>[1]!جدول1[[#This Row],[فروشگاه]]</f>
        <v>سن ایچ پخش شرکا</v>
      </c>
      <c r="E1095" s="1">
        <v>10180284</v>
      </c>
      <c r="F1095">
        <f>[1]!جدول1[[#This Row],[تعداد فروش]]</f>
        <v>0</v>
      </c>
      <c r="G1095">
        <f>[1]!جدول1[[#This Row],[قیمت خرید ]]</f>
        <v>0</v>
      </c>
      <c r="H1095" t="str">
        <f>[1]!جدول1[[#This Row],[واحد شمارش]]</f>
        <v>بسته</v>
      </c>
      <c r="I1095">
        <f>[1]!جدول1[[#This Row],[تعداد در بسته ]]</f>
        <v>1</v>
      </c>
      <c r="J1095" t="str">
        <f>[1]!جدول1[[#This Row],[واحد شمارش بسته ]]</f>
        <v>عدد</v>
      </c>
      <c r="K1095" s="1">
        <v>10180284</v>
      </c>
      <c r="L1095">
        <f>[1]!جدول1[[#This Row],[درصد تخفیف]]</f>
        <v>0</v>
      </c>
      <c r="M1095">
        <f>[1]!جدول1[[#This Row],[تعداد موجودی کالا]]</f>
        <v>12</v>
      </c>
      <c r="N1095">
        <f>[1]!جدول1[[#This Row],[توضیحات محصول]]</f>
        <v>0</v>
      </c>
    </row>
    <row r="1096" spans="1:14" x14ac:dyDescent="0.25">
      <c r="A1096" t="str">
        <f>[1]!جدول1[[#This Row],[نام محصول]]</f>
        <v>* شربت گالن 13kg ( البالو )</v>
      </c>
      <c r="B1096" t="str">
        <f>[1]!جدول1[[#This Row],[کد اختصاصی کالا (بارکد)]]</f>
        <v>11182</v>
      </c>
      <c r="C1096" t="str">
        <f>[1]!جدول1[[#This Row],[گروه محصول]]</f>
        <v>شربت و سیروپ</v>
      </c>
      <c r="D1096" t="str">
        <f>[1]!جدول1[[#This Row],[فروشگاه]]</f>
        <v>سن ایچ پخش شرکا</v>
      </c>
      <c r="E1096" s="1">
        <v>10180284</v>
      </c>
      <c r="F1096">
        <f>[1]!جدول1[[#This Row],[تعداد فروش]]</f>
        <v>0</v>
      </c>
      <c r="G1096">
        <f>[1]!جدول1[[#This Row],[قیمت خرید ]]</f>
        <v>9254804</v>
      </c>
      <c r="H1096" t="str">
        <f>[1]!جدول1[[#This Row],[واحد شمارش]]</f>
        <v>بسته</v>
      </c>
      <c r="I1096">
        <f>[1]!جدول1[[#This Row],[تعداد در بسته ]]</f>
        <v>1</v>
      </c>
      <c r="J1096" t="str">
        <f>[1]!جدول1[[#This Row],[واحد شمارش بسته ]]</f>
        <v>عدد</v>
      </c>
      <c r="K1096" s="1">
        <v>10180284</v>
      </c>
      <c r="L1096">
        <f>[1]!جدول1[[#This Row],[درصد تخفیف]]</f>
        <v>0</v>
      </c>
      <c r="M1096">
        <f>[1]!جدول1[[#This Row],[تعداد موجودی کالا]]</f>
        <v>4</v>
      </c>
      <c r="N1096">
        <f>[1]!جدول1[[#This Row],[توضیحات محصول]]</f>
        <v>0</v>
      </c>
    </row>
    <row r="1097" spans="1:14" x14ac:dyDescent="0.25">
      <c r="A1097" t="str">
        <f>[1]!جدول1[[#This Row],[نام محصول]]</f>
        <v>ایزوتونیک ورزشی 300cc ( چند میوه )19000ف</v>
      </c>
      <c r="B1097" t="str">
        <f>[1]!جدول1[[#This Row],[کد اختصاصی کالا (بارکد)]]</f>
        <v>11183</v>
      </c>
      <c r="C1097" t="str">
        <f>[1]!جدول1[[#This Row],[گروه محصول]]</f>
        <v>انرژی زا</v>
      </c>
      <c r="D1097" t="str">
        <f>[1]!جدول1[[#This Row],[فروشگاه]]</f>
        <v>سن ایچ پخش شرکا</v>
      </c>
      <c r="E1097" s="1">
        <v>163158</v>
      </c>
      <c r="F1097">
        <f>[1]!جدول1[[#This Row],[تعداد فروش]]</f>
        <v>0</v>
      </c>
      <c r="G1097">
        <f>[1]!جدول1[[#This Row],[قیمت خرید ]]</f>
        <v>152913</v>
      </c>
      <c r="H1097" t="str">
        <f>[1]!جدول1[[#This Row],[واحد شمارش]]</f>
        <v>بسته</v>
      </c>
      <c r="I1097">
        <f>[1]!جدول1[[#This Row],[تعداد در بسته ]]</f>
        <v>12</v>
      </c>
      <c r="J1097" t="str">
        <f>[1]!جدول1[[#This Row],[واحد شمارش بسته ]]</f>
        <v>عدد</v>
      </c>
      <c r="K1097" s="1">
        <v>1957898</v>
      </c>
      <c r="L1097">
        <f>[1]!جدول1[[#This Row],[درصد تخفیف]]</f>
        <v>0</v>
      </c>
      <c r="M1097">
        <f>[1]!جدول1[[#This Row],[تعداد موجودی کالا]]</f>
        <v>107</v>
      </c>
      <c r="N1097" t="str">
        <f>[1]!جدول1[[#This Row],[توضیحات محصول]]</f>
        <v>قیمت مصرف کننده  190,000 ریال می با شد که سود خرید شما از این محصول مبلغ 26,842 معادل %16 می باشد</v>
      </c>
    </row>
    <row r="1098" spans="1:14" x14ac:dyDescent="0.25">
      <c r="A1098" t="str">
        <f>[1]!جدول1[[#This Row],[نام محصول]]</f>
        <v>ایزوتونیک ورزشی 300cc ( لیمو )19000ف</v>
      </c>
      <c r="B1098" t="str">
        <f>[1]!جدول1[[#This Row],[کد اختصاصی کالا (بارکد)]]</f>
        <v>11184</v>
      </c>
      <c r="C1098" t="str">
        <f>[1]!جدول1[[#This Row],[گروه محصول]]</f>
        <v>انرژی زا</v>
      </c>
      <c r="D1098" t="str">
        <f>[1]!جدول1[[#This Row],[فروشگاه]]</f>
        <v>سن ایچ پخش شرکا</v>
      </c>
      <c r="E1098" s="1">
        <v>163158</v>
      </c>
      <c r="F1098">
        <f>[1]!جدول1[[#This Row],[تعداد فروش]]</f>
        <v>12</v>
      </c>
      <c r="G1098">
        <f>[1]!جدول1[[#This Row],[قیمت خرید ]]</f>
        <v>152913</v>
      </c>
      <c r="H1098" t="str">
        <f>[1]!جدول1[[#This Row],[واحد شمارش]]</f>
        <v>بسته</v>
      </c>
      <c r="I1098">
        <f>[1]!جدول1[[#This Row],[تعداد در بسته ]]</f>
        <v>12</v>
      </c>
      <c r="J1098" t="str">
        <f>[1]!جدول1[[#This Row],[واحد شمارش بسته ]]</f>
        <v>عدد</v>
      </c>
      <c r="K1098" s="1">
        <v>1957898</v>
      </c>
      <c r="L1098">
        <f>[1]!جدول1[[#This Row],[درصد تخفیف]]</f>
        <v>0</v>
      </c>
      <c r="M1098">
        <f>[1]!جدول1[[#This Row],[تعداد موجودی کالا]]</f>
        <v>84</v>
      </c>
      <c r="N1098" t="str">
        <f>[1]!جدول1[[#This Row],[توضیحات محصول]]</f>
        <v>قیمت مصرف کننده  190,000 ریال می با شد که سود خرید شما از این محصول مبلغ 26,842 معادل %16 می باشد</v>
      </c>
    </row>
    <row r="1099" spans="1:14" x14ac:dyDescent="0.25">
      <c r="A1099" t="str">
        <f>[1]!جدول1[[#This Row],[نام محصول]]</f>
        <v>مالیبو ( بلوبری )</v>
      </c>
      <c r="B1099" t="str">
        <f>[1]!جدول1[[#This Row],[کد اختصاصی کالا (بارکد)]]</f>
        <v>11185</v>
      </c>
      <c r="C1099" t="str">
        <f>[1]!جدول1[[#This Row],[گروه محصول]]</f>
        <v>سن ایچ پت</v>
      </c>
      <c r="D1099" t="str">
        <f>[1]!جدول1[[#This Row],[فروشگاه]]</f>
        <v>سن ایچ پخش شرکا</v>
      </c>
      <c r="E1099" s="1">
        <v>354097</v>
      </c>
      <c r="F1099">
        <f>[1]!جدول1[[#This Row],[تعداد فروش]]</f>
        <v>0</v>
      </c>
      <c r="G1099">
        <f>[1]!جدول1[[#This Row],[قیمت خرید ]]</f>
        <v>321906</v>
      </c>
      <c r="H1099" t="str">
        <f>[1]!جدول1[[#This Row],[واحد شمارش]]</f>
        <v>بسته</v>
      </c>
      <c r="I1099">
        <f>[1]!جدول1[[#This Row],[تعداد در بسته ]]</f>
        <v>6</v>
      </c>
      <c r="J1099" t="str">
        <f>[1]!جدول1[[#This Row],[واحد شمارش بسته ]]</f>
        <v>عدد</v>
      </c>
      <c r="K1099" s="1">
        <v>2124580</v>
      </c>
      <c r="L1099">
        <f>[1]!جدول1[[#This Row],[درصد تخفیف]]</f>
        <v>0</v>
      </c>
      <c r="M1099">
        <f>[1]!جدول1[[#This Row],[تعداد موجودی کالا]]</f>
        <v>0</v>
      </c>
      <c r="N1099" t="str">
        <f>[1]!جدول1[[#This Row],[توضیحات محصول]]</f>
        <v>قیمت مصرف کننده  400,000 ریال می با شد که سود خرید شما از این محصول مبلغ 45,903 معادل %13 می باشد</v>
      </c>
    </row>
    <row r="1100" spans="1:14" x14ac:dyDescent="0.25">
      <c r="A1100" t="str">
        <f>[1]!جدول1[[#This Row],[نام محصول]]</f>
        <v xml:space="preserve">مالیبو ( کاکتوس لیمو ) </v>
      </c>
      <c r="B1100" t="str">
        <f>[1]!جدول1[[#This Row],[کد اختصاصی کالا (بارکد)]]</f>
        <v>11186</v>
      </c>
      <c r="C1100" t="str">
        <f>[1]!جدول1[[#This Row],[گروه محصول]]</f>
        <v>سن ایچ پت</v>
      </c>
      <c r="D1100" t="str">
        <f>[1]!جدول1[[#This Row],[فروشگاه]]</f>
        <v>سن ایچ پخش شرکا</v>
      </c>
      <c r="E1100" s="1">
        <v>354097</v>
      </c>
      <c r="F1100">
        <f>[1]!جدول1[[#This Row],[تعداد فروش]]</f>
        <v>0</v>
      </c>
      <c r="G1100">
        <f>[1]!جدول1[[#This Row],[قیمت خرید ]]</f>
        <v>321906</v>
      </c>
      <c r="H1100" t="str">
        <f>[1]!جدول1[[#This Row],[واحد شمارش]]</f>
        <v>بسته</v>
      </c>
      <c r="I1100">
        <f>[1]!جدول1[[#This Row],[تعداد در بسته ]]</f>
        <v>6</v>
      </c>
      <c r="J1100" t="str">
        <f>[1]!جدول1[[#This Row],[واحد شمارش بسته ]]</f>
        <v>عدد</v>
      </c>
      <c r="K1100" s="1">
        <v>2124580</v>
      </c>
      <c r="L1100">
        <f>[1]!جدول1[[#This Row],[درصد تخفیف]]</f>
        <v>0</v>
      </c>
      <c r="M1100">
        <f>[1]!جدول1[[#This Row],[تعداد موجودی کالا]]</f>
        <v>0</v>
      </c>
      <c r="N1100" t="str">
        <f>[1]!جدول1[[#This Row],[توضیحات محصول]]</f>
        <v>قیمت مصرف کننده  400,000 ریال می با شد که سود خرید شما از این محصول مبلغ 45,903 معادل %13 می باشد</v>
      </c>
    </row>
    <row r="1101" spans="1:14" x14ac:dyDescent="0.25">
      <c r="A1101" t="str">
        <f>[1]!جدول1[[#This Row],[نام محصول]]</f>
        <v>مالیبو ( البالو )</v>
      </c>
      <c r="B1101" t="str">
        <f>[1]!جدول1[[#This Row],[کد اختصاصی کالا (بارکد)]]</f>
        <v>11187</v>
      </c>
      <c r="C1101" t="str">
        <f>[1]!جدول1[[#This Row],[گروه محصول]]</f>
        <v>سن ایچ پت</v>
      </c>
      <c r="D1101" t="str">
        <f>[1]!جدول1[[#This Row],[فروشگاه]]</f>
        <v>سن ایچ پخش شرکا</v>
      </c>
      <c r="E1101" s="1">
        <v>354097</v>
      </c>
      <c r="F1101">
        <f>[1]!جدول1[[#This Row],[تعداد فروش]]</f>
        <v>0</v>
      </c>
      <c r="G1101">
        <f>[1]!جدول1[[#This Row],[قیمت خرید ]]</f>
        <v>321906</v>
      </c>
      <c r="H1101" t="str">
        <f>[1]!جدول1[[#This Row],[واحد شمارش]]</f>
        <v>بسته</v>
      </c>
      <c r="I1101">
        <f>[1]!جدول1[[#This Row],[تعداد در بسته ]]</f>
        <v>6</v>
      </c>
      <c r="J1101" t="str">
        <f>[1]!جدول1[[#This Row],[واحد شمارش بسته ]]</f>
        <v>عدد</v>
      </c>
      <c r="K1101" s="1">
        <v>2124580</v>
      </c>
      <c r="L1101">
        <f>[1]!جدول1[[#This Row],[درصد تخفیف]]</f>
        <v>0</v>
      </c>
      <c r="M1101">
        <f>[1]!جدول1[[#This Row],[تعداد موجودی کالا]]</f>
        <v>0</v>
      </c>
      <c r="N1101" t="str">
        <f>[1]!جدول1[[#This Row],[توضیحات محصول]]</f>
        <v>قیمت مصرف کننده  400,000 ریال می با شد که سود خرید شما از این محصول مبلغ 45,903 معادل %13 می باشد</v>
      </c>
    </row>
    <row r="1102" spans="1:14" x14ac:dyDescent="0.25">
      <c r="A1102" t="str">
        <f>[1]!جدول1[[#This Row],[نام محصول]]</f>
        <v>* مالیبو ( لیموناد پشن فروت)  نداریم</v>
      </c>
      <c r="B1102" t="str">
        <f>[1]!جدول1[[#This Row],[کد اختصاصی کالا (بارکد)]]</f>
        <v>11188</v>
      </c>
      <c r="C1102" t="str">
        <f>[1]!جدول1[[#This Row],[گروه محصول]]</f>
        <v>سن ایچ پت</v>
      </c>
      <c r="D1102" t="str">
        <f>[1]!جدول1[[#This Row],[فروشگاه]]</f>
        <v>سن ایچ پخش شرکا</v>
      </c>
      <c r="E1102" s="1">
        <v>354097</v>
      </c>
      <c r="F1102">
        <f>[1]!جدول1[[#This Row],[تعداد فروش]]</f>
        <v>0</v>
      </c>
      <c r="G1102">
        <f>[1]!جدول1[[#This Row],[قیمت خرید ]]</f>
        <v>321906</v>
      </c>
      <c r="H1102" t="str">
        <f>[1]!جدول1[[#This Row],[واحد شمارش]]</f>
        <v>بسته</v>
      </c>
      <c r="I1102">
        <f>[1]!جدول1[[#This Row],[تعداد در بسته ]]</f>
        <v>6</v>
      </c>
      <c r="J1102" t="str">
        <f>[1]!جدول1[[#This Row],[واحد شمارش بسته ]]</f>
        <v>عدد</v>
      </c>
      <c r="K1102" s="1">
        <v>2124580</v>
      </c>
      <c r="L1102">
        <f>[1]!جدول1[[#This Row],[درصد تخفیف]]</f>
        <v>0</v>
      </c>
      <c r="M1102">
        <f>[1]!جدول1[[#This Row],[تعداد موجودی کالا]]</f>
        <v>60</v>
      </c>
      <c r="N1102" t="str">
        <f>[1]!جدول1[[#This Row],[توضیحات محصول]]</f>
        <v>قیمت مصرف کننده  400,000 ریال می با شد که سود خرید شما از این محصول مبلغ 45,903 معادل %13 می باشد</v>
      </c>
    </row>
    <row r="1103" spans="1:14" x14ac:dyDescent="0.25">
      <c r="A1103" t="str">
        <f>[1]!جدول1[[#This Row],[نام محصول]]</f>
        <v>* سافت جلی 90 ابمیوه ای باطعم بلک کارنت 35ف#</v>
      </c>
      <c r="B1103" t="str">
        <f>[1]!جدول1[[#This Row],[کد اختصاصی کالا (بارکد)]]</f>
        <v>11189</v>
      </c>
      <c r="C1103" t="str">
        <f>[1]!جدول1[[#This Row],[گروه محصول]]</f>
        <v>پاستیل شیبا</v>
      </c>
      <c r="D1103" t="str">
        <f>[1]!جدول1[[#This Row],[فروشگاه]]</f>
        <v>سن ایچ پخش شرکا</v>
      </c>
      <c r="E1103" s="1">
        <v>271946</v>
      </c>
      <c r="F1103">
        <f>[1]!جدول1[[#This Row],[تعداد فروش]]</f>
        <v>72</v>
      </c>
      <c r="G1103">
        <f>[1]!جدول1[[#This Row],[قیمت خرید ]]</f>
        <v>257525</v>
      </c>
      <c r="H1103" t="str">
        <f>[1]!جدول1[[#This Row],[واحد شمارش]]</f>
        <v>بسته</v>
      </c>
      <c r="I1103">
        <f>[1]!جدول1[[#This Row],[تعداد در بسته ]]</f>
        <v>36</v>
      </c>
      <c r="J1103" t="str">
        <f>[1]!جدول1[[#This Row],[واحد شمارش بسته ]]</f>
        <v>عدد</v>
      </c>
      <c r="K1103" s="1">
        <v>9790070</v>
      </c>
      <c r="L1103">
        <f>[1]!جدول1[[#This Row],[درصد تخفیف]]</f>
        <v>0</v>
      </c>
      <c r="M1103">
        <f>[1]!جدول1[[#This Row],[تعداد موجودی کالا]]</f>
        <v>252</v>
      </c>
      <c r="N1103" t="str">
        <f>[1]!جدول1[[#This Row],[توضیحات محصول]]</f>
        <v>قیمت مصرف کننده  350,000 ریال می با شد که سود خرید شما از این محصول مبلغ 78,054 معادل %29 می باشد</v>
      </c>
    </row>
    <row r="1104" spans="1:14" x14ac:dyDescent="0.25">
      <c r="A1104" t="str">
        <f>[1]!جدول1[[#This Row],[نام محصول]]</f>
        <v xml:space="preserve">* ویتا جلی شیبا60 (ویتامینc ) 21ف </v>
      </c>
      <c r="B1104" t="str">
        <f>[1]!جدول1[[#This Row],[کد اختصاصی کالا (بارکد)]]</f>
        <v>11190</v>
      </c>
      <c r="C1104" t="str">
        <f>[1]!جدول1[[#This Row],[گروه محصول]]</f>
        <v>پاستیل شیبا</v>
      </c>
      <c r="D1104" t="str">
        <f>[1]!جدول1[[#This Row],[فروشگاه]]</f>
        <v>سن ایچ پخش شرکا</v>
      </c>
      <c r="E1104" s="1">
        <v>176605</v>
      </c>
      <c r="F1104">
        <f>[1]!جدول1[[#This Row],[تعداد فروش]]</f>
        <v>24</v>
      </c>
      <c r="G1104">
        <f>[1]!جدول1[[#This Row],[قیمت خرید ]]</f>
        <v>144858</v>
      </c>
      <c r="H1104" t="str">
        <f>[1]!جدول1[[#This Row],[واحد شمارش]]</f>
        <v>بسته</v>
      </c>
      <c r="I1104">
        <f>[1]!جدول1[[#This Row],[تعداد در بسته ]]</f>
        <v>24</v>
      </c>
      <c r="J1104" t="str">
        <f>[1]!جدول1[[#This Row],[واحد شمارش بسته ]]</f>
        <v>عدد</v>
      </c>
      <c r="K1104" s="1">
        <v>4238520</v>
      </c>
      <c r="L1104">
        <f>[1]!جدول1[[#This Row],[درصد تخفیف]]</f>
        <v>0</v>
      </c>
      <c r="M1104">
        <f>[1]!جدول1[[#This Row],[تعداد موجودی کالا]]</f>
        <v>168</v>
      </c>
      <c r="N1104" t="str">
        <f>[1]!جدول1[[#This Row],[توضیحات محصول]]</f>
        <v>قیمت مصرف کننده  210,000 ریال می با شد که سود خرید شما از این محصول مبلغ 33,395 معادل %19 می باشد</v>
      </c>
    </row>
    <row r="1105" spans="1:14" x14ac:dyDescent="0.25">
      <c r="A1105" t="str">
        <f>[1]!جدول1[[#This Row],[نام محصول]]</f>
        <v>سافت جلی 160 ابمیوه ای باطعم ( استوایی ) 50ف نداریم</v>
      </c>
      <c r="B1105" t="str">
        <f>[1]!جدول1[[#This Row],[کد اختصاصی کالا (بارکد)]]</f>
        <v>11191</v>
      </c>
      <c r="C1105" t="str">
        <f>[1]!جدول1[[#This Row],[گروه محصول]]</f>
        <v>پاستیل شیبا</v>
      </c>
      <c r="D1105" t="str">
        <f>[1]!جدول1[[#This Row],[فروشگاه]]</f>
        <v>سن ایچ پخش شرکا</v>
      </c>
      <c r="E1105" s="1">
        <v>389506</v>
      </c>
      <c r="F1105">
        <f>[1]!جدول1[[#This Row],[تعداد فروش]]</f>
        <v>0</v>
      </c>
      <c r="G1105">
        <f>[1]!جدول1[[#This Row],[قیمت خرید ]]</f>
        <v>354096</v>
      </c>
      <c r="H1105" t="str">
        <f>[1]!جدول1[[#This Row],[واحد شمارش]]</f>
        <v>بسته</v>
      </c>
      <c r="I1105">
        <f>[1]!جدول1[[#This Row],[تعداد در بسته ]]</f>
        <v>24</v>
      </c>
      <c r="J1105" t="str">
        <f>[1]!جدول1[[#This Row],[واحد شمارش بسته ]]</f>
        <v>عدد</v>
      </c>
      <c r="K1105" s="1">
        <v>9348134</v>
      </c>
      <c r="L1105">
        <f>[1]!جدول1[[#This Row],[درصد تخفیف]]</f>
        <v>0</v>
      </c>
      <c r="M1105">
        <f>[1]!جدول1[[#This Row],[تعداد موجودی کالا]]</f>
        <v>43</v>
      </c>
      <c r="N1105" t="str">
        <f>[1]!جدول1[[#This Row],[توضیحات محصول]]</f>
        <v>قیمت مصرف کننده  440,000 ریال می با شد که سود خرید شما از این محصول مبلغ 50,494 معادل %13 می باشد</v>
      </c>
    </row>
    <row r="1106" spans="1:14" x14ac:dyDescent="0.25">
      <c r="A1106" t="str">
        <f>[1]!جدول1[[#This Row],[نام محصول]]</f>
        <v>شیر بادام زمینی با شکلات 200cc نچرلین 25ف</v>
      </c>
      <c r="B1106" t="str">
        <f>[1]!جدول1[[#This Row],[کد اختصاصی کالا (بارکد)]]</f>
        <v>11192</v>
      </c>
      <c r="C1106" t="str">
        <f>[1]!جدول1[[#This Row],[گروه محصول]]</f>
        <v>متفرقه سن ایچ</v>
      </c>
      <c r="D1106" t="str">
        <f>[1]!جدول1[[#This Row],[فروشگاه]]</f>
        <v>سن ایچ پخش شرکا</v>
      </c>
      <c r="E1106" s="1">
        <v>219386</v>
      </c>
      <c r="F1106">
        <f>[1]!جدول1[[#This Row],[تعداد فروش]]</f>
        <v>0</v>
      </c>
      <c r="G1106">
        <f>[1]!جدول1[[#This Row],[قیمت خرید ]]</f>
        <v>199424</v>
      </c>
      <c r="H1106" t="str">
        <f>[1]!جدول1[[#This Row],[واحد شمارش]]</f>
        <v>کارتن</v>
      </c>
      <c r="I1106">
        <f>[1]!جدول1[[#This Row],[تعداد در بسته ]]</f>
        <v>36</v>
      </c>
      <c r="J1106" t="str">
        <f>[1]!جدول1[[#This Row],[واحد شمارش بسته ]]</f>
        <v>عدد</v>
      </c>
      <c r="K1106" s="1">
        <v>7897903</v>
      </c>
      <c r="L1106">
        <f>[1]!جدول1[[#This Row],[درصد تخفیف]]</f>
        <v>0</v>
      </c>
      <c r="M1106">
        <f>[1]!جدول1[[#This Row],[تعداد موجودی کالا]]</f>
        <v>38</v>
      </c>
      <c r="N1106" t="str">
        <f>[1]!جدول1[[#This Row],[توضیحات محصول]]</f>
        <v>قیمت مصرف کننده  250,000 ریال می با شد که سود خرید شما از این محصول مبلغ 30,614 معادل %14 می باشد</v>
      </c>
    </row>
    <row r="1107" spans="1:14" x14ac:dyDescent="0.25">
      <c r="A1107" t="str">
        <f>[1]!جدول1[[#This Row],[نام محصول]]</f>
        <v xml:space="preserve">شیر فندوق باقند خرما 200cc نچرلین </v>
      </c>
      <c r="B1107" t="str">
        <f>[1]!جدول1[[#This Row],[کد اختصاصی کالا (بارکد)]]</f>
        <v>11193</v>
      </c>
      <c r="C1107" t="str">
        <f>[1]!جدول1[[#This Row],[گروه محصول]]</f>
        <v>متفرقه سن ایچ</v>
      </c>
      <c r="D1107" t="str">
        <f>[1]!جدول1[[#This Row],[فروشگاه]]</f>
        <v>سن ایچ پخش شرکا</v>
      </c>
      <c r="E1107" s="1">
        <v>219386</v>
      </c>
      <c r="F1107">
        <f>[1]!جدول1[[#This Row],[تعداد فروش]]</f>
        <v>0</v>
      </c>
      <c r="G1107">
        <f>[1]!جدول1[[#This Row],[قیمت خرید ]]</f>
        <v>199442</v>
      </c>
      <c r="H1107" t="str">
        <f>[1]!جدول1[[#This Row],[واحد شمارش]]</f>
        <v>کارتن</v>
      </c>
      <c r="I1107">
        <f>[1]!جدول1[[#This Row],[تعداد در بسته ]]</f>
        <v>36</v>
      </c>
      <c r="J1107" t="str">
        <f>[1]!جدول1[[#This Row],[واحد شمارش بسته ]]</f>
        <v>عدد</v>
      </c>
      <c r="K1107" s="1">
        <v>7897903</v>
      </c>
      <c r="L1107">
        <f>[1]!جدول1[[#This Row],[درصد تخفیف]]</f>
        <v>0</v>
      </c>
      <c r="M1107">
        <f>[1]!جدول1[[#This Row],[تعداد موجودی کالا]]</f>
        <v>0</v>
      </c>
      <c r="N1107" t="str">
        <f>[1]!جدول1[[#This Row],[توضیحات محصول]]</f>
        <v>قیمت مصرف کننده  250,000 ریال می با شد که سود خرید شما از این محصول مبلغ 30,614 معادل %14 می باشد</v>
      </c>
    </row>
    <row r="1108" spans="1:14" x14ac:dyDescent="0.25">
      <c r="A1108" t="str">
        <f>[1]!جدول1[[#This Row],[نام محصول]]</f>
        <v>شیر بادام با شکلات 200cc نچرلین 25ف</v>
      </c>
      <c r="B1108" t="str">
        <f>[1]!جدول1[[#This Row],[کد اختصاصی کالا (بارکد)]]</f>
        <v>11194</v>
      </c>
      <c r="C1108" t="str">
        <f>[1]!جدول1[[#This Row],[گروه محصول]]</f>
        <v>متفرقه سن ایچ</v>
      </c>
      <c r="D1108" t="str">
        <f>[1]!جدول1[[#This Row],[فروشگاه]]</f>
        <v>سن ایچ پخش شرکا</v>
      </c>
      <c r="E1108" s="1">
        <v>219386</v>
      </c>
      <c r="F1108">
        <f>[1]!جدول1[[#This Row],[تعداد فروش]]</f>
        <v>0</v>
      </c>
      <c r="G1108">
        <f>[1]!جدول1[[#This Row],[قیمت خرید ]]</f>
        <v>199424</v>
      </c>
      <c r="H1108" t="str">
        <f>[1]!جدول1[[#This Row],[واحد شمارش]]</f>
        <v>کارتن</v>
      </c>
      <c r="I1108">
        <f>[1]!جدول1[[#This Row],[تعداد در بسته ]]</f>
        <v>36</v>
      </c>
      <c r="J1108" t="str">
        <f>[1]!جدول1[[#This Row],[واحد شمارش بسته ]]</f>
        <v>عدد</v>
      </c>
      <c r="K1108" s="1">
        <v>7897903</v>
      </c>
      <c r="L1108">
        <f>[1]!جدول1[[#This Row],[درصد تخفیف]]</f>
        <v>0</v>
      </c>
      <c r="M1108">
        <f>[1]!جدول1[[#This Row],[تعداد موجودی کالا]]</f>
        <v>8</v>
      </c>
      <c r="N1108" t="str">
        <f>[1]!جدول1[[#This Row],[توضیحات محصول]]</f>
        <v>قیمت مصرف کننده  250,000 ریال می با شد که سود خرید شما از این محصول مبلغ 30,614 معادل %14 می باشد</v>
      </c>
    </row>
    <row r="1109" spans="1:14" x14ac:dyDescent="0.25">
      <c r="A1109" t="str">
        <f>[1]!جدول1[[#This Row],[نام محصول]]</f>
        <v>شیر بادام  بدون قند 200cc نچرلین 25ف</v>
      </c>
      <c r="B1109" t="str">
        <f>[1]!جدول1[[#This Row],[کد اختصاصی کالا (بارکد)]]</f>
        <v>11195</v>
      </c>
      <c r="C1109" t="str">
        <f>[1]!جدول1[[#This Row],[گروه محصول]]</f>
        <v>متفرقه سن ایچ</v>
      </c>
      <c r="D1109" t="str">
        <f>[1]!جدول1[[#This Row],[فروشگاه]]</f>
        <v>سن ایچ پخش شرکا</v>
      </c>
      <c r="E1109" s="1">
        <v>219386</v>
      </c>
      <c r="F1109">
        <f>[1]!جدول1[[#This Row],[تعداد فروش]]</f>
        <v>0</v>
      </c>
      <c r="G1109">
        <f>[1]!جدول1[[#This Row],[قیمت خرید ]]</f>
        <v>199442</v>
      </c>
      <c r="H1109" t="str">
        <f>[1]!جدول1[[#This Row],[واحد شمارش]]</f>
        <v>کارتن</v>
      </c>
      <c r="I1109">
        <f>[1]!جدول1[[#This Row],[تعداد در بسته ]]</f>
        <v>36</v>
      </c>
      <c r="J1109" t="str">
        <f>[1]!جدول1[[#This Row],[واحد شمارش بسته ]]</f>
        <v>عدد</v>
      </c>
      <c r="K1109" s="1">
        <v>7897903</v>
      </c>
      <c r="L1109">
        <f>[1]!جدول1[[#This Row],[درصد تخفیف]]</f>
        <v>0</v>
      </c>
      <c r="M1109">
        <f>[1]!جدول1[[#This Row],[تعداد موجودی کالا]]</f>
        <v>0</v>
      </c>
      <c r="N1109" t="str">
        <f>[1]!جدول1[[#This Row],[توضیحات محصول]]</f>
        <v>قیمت مصرف کننده  250,000 ریال می با شد که سود خرید شما از این محصول مبلغ 30,614 معادل %14 می باشد</v>
      </c>
    </row>
    <row r="1110" spans="1:14" x14ac:dyDescent="0.25">
      <c r="A1110" t="str">
        <f>[1]!جدول1[[#This Row],[نام محصول]]</f>
        <v xml:space="preserve">* مالیبو ( موهیتو پشن فروت) </v>
      </c>
      <c r="B1110" t="str">
        <f>[1]!جدول1[[#This Row],[کد اختصاصی کالا (بارکد)]]</f>
        <v>11196</v>
      </c>
      <c r="C1110" t="str">
        <f>[1]!جدول1[[#This Row],[گروه محصول]]</f>
        <v>سن ایچ پت</v>
      </c>
      <c r="D1110" t="str">
        <f>[1]!جدول1[[#This Row],[فروشگاه]]</f>
        <v>سن ایچ پخش شرکا</v>
      </c>
      <c r="E1110" s="1">
        <v>354097</v>
      </c>
      <c r="F1110">
        <f>[1]!جدول1[[#This Row],[تعداد فروش]]</f>
        <v>0</v>
      </c>
      <c r="G1110">
        <f>[1]!جدول1[[#This Row],[قیمت خرید ]]</f>
        <v>321906</v>
      </c>
      <c r="H1110" t="str">
        <f>[1]!جدول1[[#This Row],[واحد شمارش]]</f>
        <v>بسته</v>
      </c>
      <c r="I1110">
        <f>[1]!جدول1[[#This Row],[تعداد در بسته ]]</f>
        <v>6</v>
      </c>
      <c r="J1110" t="str">
        <f>[1]!جدول1[[#This Row],[واحد شمارش بسته ]]</f>
        <v>عدد</v>
      </c>
      <c r="K1110" s="1">
        <v>2124580</v>
      </c>
      <c r="L1110">
        <f>[1]!جدول1[[#This Row],[درصد تخفیف]]</f>
        <v>0</v>
      </c>
      <c r="M1110">
        <f>[1]!جدول1[[#This Row],[تعداد موجودی کالا]]</f>
        <v>21</v>
      </c>
      <c r="N1110" t="str">
        <f>[1]!جدول1[[#This Row],[توضیحات محصول]]</f>
        <v>قیمت مصرف کننده  400,000 ریال می با شد که سود خرید شما از این محصول مبلغ 45,903 معادل %13 می باشد</v>
      </c>
    </row>
    <row r="1111" spans="1:14" x14ac:dyDescent="0.25">
      <c r="A1111" t="str">
        <f>[1]!جدول1[[#This Row],[نام محصول]]</f>
        <v xml:space="preserve">مالت ایچ 1000cc ( مکزیکی نمک ولیمو ) 25ف </v>
      </c>
      <c r="B1111" t="str">
        <f>[1]!جدول1[[#This Row],[کد اختصاصی کالا (بارکد)]]</f>
        <v>11197</v>
      </c>
      <c r="C1111" t="str">
        <f>[1]!جدول1[[#This Row],[گروه محصول]]</f>
        <v>سن ایچ مالت</v>
      </c>
      <c r="D1111" t="str">
        <f>[1]!جدول1[[#This Row],[فروشگاه]]</f>
        <v>سن ایچ پخش شرکا</v>
      </c>
      <c r="E1111" s="1">
        <v>167466</v>
      </c>
      <c r="F1111">
        <f>[1]!جدول1[[#This Row],[تعداد فروش]]</f>
        <v>0</v>
      </c>
      <c r="G1111">
        <f>[1]!جدول1[[#This Row],[قیمت خرید ]]</f>
        <v>192490</v>
      </c>
      <c r="H1111" t="str">
        <f>[1]!جدول1[[#This Row],[واحد شمارش]]</f>
        <v>شل</v>
      </c>
      <c r="I1111">
        <f>[1]!جدول1[[#This Row],[تعداد در بسته ]]</f>
        <v>6</v>
      </c>
      <c r="J1111" t="str">
        <f>[1]!جدول1[[#This Row],[واحد شمارش بسته ]]</f>
        <v>عدد</v>
      </c>
      <c r="K1111" s="1">
        <v>1004798</v>
      </c>
      <c r="L1111">
        <f>[1]!جدول1[[#This Row],[درصد تخفیف]]</f>
        <v>0</v>
      </c>
      <c r="M1111">
        <f>[1]!جدول1[[#This Row],[تعداد موجودی کالا]]</f>
        <v>0</v>
      </c>
      <c r="N1111" t="str">
        <f>[1]!جدول1[[#This Row],[توضیحات محصول]]</f>
        <v>قیمت مصرف کننده  250,000 ریال می با شد که سود خرید شما از این محصول مبلغ 82,534 معادل %49 می باشد</v>
      </c>
    </row>
    <row r="1112" spans="1:14" x14ac:dyDescent="0.25">
      <c r="A1112" t="str">
        <f>[1]!جدول1[[#This Row],[نام محصول]]</f>
        <v xml:space="preserve">پاستیل شیبا 250 ( کرم ) </v>
      </c>
      <c r="B1112" t="str">
        <f>[1]!جدول1[[#This Row],[کد اختصاصی کالا (بارکد)]]</f>
        <v>11198</v>
      </c>
      <c r="C1112" t="str">
        <f>[1]!جدول1[[#This Row],[گروه محصول]]</f>
        <v>پاستیل شیبا</v>
      </c>
      <c r="D1112" t="str">
        <f>[1]!جدول1[[#This Row],[فروشگاه]]</f>
        <v>سن ایچ پخش شرکا</v>
      </c>
      <c r="E1112" s="1">
        <v>513439</v>
      </c>
      <c r="F1112">
        <f>[1]!جدول1[[#This Row],[تعداد فروش]]</f>
        <v>0</v>
      </c>
      <c r="G1112">
        <f>[1]!جدول1[[#This Row],[قیمت خرید ]]</f>
        <v>466763</v>
      </c>
      <c r="H1112" t="str">
        <f>[1]!جدول1[[#This Row],[واحد شمارش]]</f>
        <v>کارتن</v>
      </c>
      <c r="I1112">
        <f>[1]!جدول1[[#This Row],[تعداد در بسته ]]</f>
        <v>6</v>
      </c>
      <c r="J1112" t="str">
        <f>[1]!جدول1[[#This Row],[واحد شمارش بسته ]]</f>
        <v>عدد</v>
      </c>
      <c r="K1112" s="1">
        <v>3080636</v>
      </c>
      <c r="L1112">
        <f>[1]!جدول1[[#This Row],[درصد تخفیف]]</f>
        <v>0</v>
      </c>
      <c r="M1112">
        <f>[1]!جدول1[[#This Row],[تعداد موجودی کالا]]</f>
        <v>0</v>
      </c>
      <c r="N1112" t="str">
        <f>[1]!جدول1[[#This Row],[توضیحات محصول]]</f>
        <v>قیمت مصرف کننده  580,000 ریال می با شد که سود خرید شما از این محصول مبلغ 66,561 معادل %13 می باشد</v>
      </c>
    </row>
    <row r="1113" spans="1:14" x14ac:dyDescent="0.25">
      <c r="A1113" t="str">
        <f>[1]!جدول1[[#This Row],[نام محصول]]</f>
        <v>پاستیل شیبا 250 ( خرس )</v>
      </c>
      <c r="B1113" t="str">
        <f>[1]!جدول1[[#This Row],[کد اختصاصی کالا (بارکد)]]</f>
        <v>11199</v>
      </c>
      <c r="C1113" t="str">
        <f>[1]!جدول1[[#This Row],[گروه محصول]]</f>
        <v>پاستیل شیبا</v>
      </c>
      <c r="D1113" t="str">
        <f>[1]!جدول1[[#This Row],[فروشگاه]]</f>
        <v>سن ایچ پخش شرکا</v>
      </c>
      <c r="E1113" s="1">
        <v>513439</v>
      </c>
      <c r="F1113">
        <f>[1]!جدول1[[#This Row],[تعداد فروش]]</f>
        <v>0</v>
      </c>
      <c r="G1113">
        <f>[1]!جدول1[[#This Row],[قیمت خرید ]]</f>
        <v>466763</v>
      </c>
      <c r="H1113" t="str">
        <f>[1]!جدول1[[#This Row],[واحد شمارش]]</f>
        <v>کارتن</v>
      </c>
      <c r="I1113">
        <f>[1]!جدول1[[#This Row],[تعداد در بسته ]]</f>
        <v>6</v>
      </c>
      <c r="J1113" t="str">
        <f>[1]!جدول1[[#This Row],[واحد شمارش بسته ]]</f>
        <v>عدد</v>
      </c>
      <c r="K1113" s="1">
        <v>3080636</v>
      </c>
      <c r="L1113">
        <f>[1]!جدول1[[#This Row],[درصد تخفیف]]</f>
        <v>0</v>
      </c>
      <c r="M1113">
        <f>[1]!جدول1[[#This Row],[تعداد موجودی کالا]]</f>
        <v>0</v>
      </c>
      <c r="N1113" t="str">
        <f>[1]!جدول1[[#This Row],[توضیحات محصول]]</f>
        <v>قیمت مصرف کننده  580,000 ریال می با شد که سود خرید شما از این محصول مبلغ 66,561 معادل %13 می باشد</v>
      </c>
    </row>
    <row r="1114" spans="1:14" x14ac:dyDescent="0.25">
      <c r="A1114" t="str">
        <f>[1]!جدول1[[#This Row],[نام محصول]]</f>
        <v>کراکر ماهی پنیری متوسط40ع10000ف#</v>
      </c>
      <c r="B1114" t="str">
        <f>[1]!جدول1[[#This Row],[کد اختصاصی کالا (بارکد)]]</f>
        <v>11200</v>
      </c>
      <c r="C1114" t="str">
        <f>[1]!جدول1[[#This Row],[گروه محصول]]</f>
        <v>متفرقه چی توز</v>
      </c>
      <c r="D1114" t="str">
        <f>[1]!جدول1[[#This Row],[فروشگاه]]</f>
        <v>آریا پخش فردوس قنبریان</v>
      </c>
      <c r="E1114" s="1">
        <v>88631</v>
      </c>
      <c r="F1114">
        <f>[1]!جدول1[[#This Row],[تعداد فروش]]</f>
        <v>0</v>
      </c>
      <c r="G1114">
        <f>[1]!جدول1[[#This Row],[قیمت خرید ]]</f>
        <v>71220</v>
      </c>
      <c r="H1114" t="str">
        <f>[1]!جدول1[[#This Row],[واحد شمارش]]</f>
        <v>کارتن</v>
      </c>
      <c r="I1114">
        <f>[1]!جدول1[[#This Row],[تعداد در بسته ]]</f>
        <v>40</v>
      </c>
      <c r="J1114" t="str">
        <f>[1]!جدول1[[#This Row],[واحد شمارش بسته ]]</f>
        <v>عدد</v>
      </c>
      <c r="K1114" s="1">
        <v>3545256</v>
      </c>
      <c r="L1114">
        <f>[1]!جدول1[[#This Row],[درصد تخفیف]]</f>
        <v>0</v>
      </c>
      <c r="M1114">
        <f>[1]!جدول1[[#This Row],[تعداد موجودی کالا]]</f>
        <v>0</v>
      </c>
      <c r="N1114" t="str">
        <f>[1]!جدول1[[#This Row],[توضیحات محصول]]</f>
        <v>قیمت مصرف کننده  100,000 ریال می با شد که سود خرید شما از این محصول مبلغ 11,369 معادل %13 می باشد</v>
      </c>
    </row>
    <row r="1115" spans="1:14" x14ac:dyDescent="0.25">
      <c r="A1115" t="str">
        <f>[1]!جدول1[[#This Row],[نام محصول]]</f>
        <v>ادامس اسپرمینت 20ع 2000ف</v>
      </c>
      <c r="B1115" t="str">
        <f>[1]!جدول1[[#This Row],[کد اختصاصی کالا (بارکد)]]</f>
        <v>11202</v>
      </c>
      <c r="C1115" t="str">
        <f>[1]!جدول1[[#This Row],[گروه محصول]]</f>
        <v>آدامس شیرین عسل</v>
      </c>
      <c r="D1115" t="str">
        <f>[1]!جدول1[[#This Row],[فروشگاه]]</f>
        <v>آریا پخش فردوس قنبریان</v>
      </c>
      <c r="E1115" s="1">
        <v>17549</v>
      </c>
      <c r="F1115">
        <f>[1]!جدول1[[#This Row],[تعداد فروش]]</f>
        <v>0</v>
      </c>
      <c r="G1115">
        <f>[1]!جدول1[[#This Row],[قیمت خرید ]]</f>
        <v>0</v>
      </c>
      <c r="H1115" t="str">
        <f>[1]!جدول1[[#This Row],[واحد شمارش]]</f>
        <v>بسته</v>
      </c>
      <c r="I1115">
        <f>[1]!جدول1[[#This Row],[تعداد در بسته ]]</f>
        <v>20</v>
      </c>
      <c r="J1115" t="str">
        <f>[1]!جدول1[[#This Row],[واحد شمارش بسته ]]</f>
        <v>عدد</v>
      </c>
      <c r="K1115" s="1">
        <v>350984</v>
      </c>
      <c r="L1115">
        <f>[1]!جدول1[[#This Row],[درصد تخفیف]]</f>
        <v>0</v>
      </c>
      <c r="M1115">
        <f>[1]!جدول1[[#This Row],[تعداد موجودی کالا]]</f>
        <v>0</v>
      </c>
      <c r="N1115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116" spans="1:14" x14ac:dyDescent="0.25">
      <c r="A1116" t="str">
        <f>[1]!جدول1[[#This Row],[نام محصول]]</f>
        <v>ترشک لیوانی بزرگ 15000ف</v>
      </c>
      <c r="B1116" t="str">
        <f>[1]!جدول1[[#This Row],[کد اختصاصی کالا (بارکد)]]</f>
        <v>11205</v>
      </c>
      <c r="C1116" t="str">
        <f>[1]!جدول1[[#This Row],[گروه محصول]]</f>
        <v>متفرقه پخش شرکا</v>
      </c>
      <c r="D1116" t="str">
        <f>[1]!جدول1[[#This Row],[فروشگاه]]</f>
        <v>سن ایچ پخش شرکا</v>
      </c>
      <c r="E1116" s="1">
        <v>110000</v>
      </c>
      <c r="F1116">
        <f>[1]!جدول1[[#This Row],[تعداد فروش]]</f>
        <v>0</v>
      </c>
      <c r="G1116">
        <f>[1]!جدول1[[#This Row],[قیمت خرید ]]</f>
        <v>95000</v>
      </c>
      <c r="H1116" t="str">
        <f>[1]!جدول1[[#This Row],[واحد شمارش]]</f>
        <v>بسته</v>
      </c>
      <c r="I1116">
        <f>[1]!جدول1[[#This Row],[تعداد در بسته ]]</f>
        <v>20</v>
      </c>
      <c r="J1116" t="str">
        <f>[1]!جدول1[[#This Row],[واحد شمارش بسته ]]</f>
        <v>عدد</v>
      </c>
      <c r="K1116" s="1">
        <v>2200000</v>
      </c>
      <c r="L1116">
        <f>[1]!جدول1[[#This Row],[درصد تخفیف]]</f>
        <v>0</v>
      </c>
      <c r="M1116">
        <f>[1]!جدول1[[#This Row],[تعداد موجودی کالا]]</f>
        <v>0</v>
      </c>
      <c r="N1116" t="str">
        <f>[1]!جدول1[[#This Row],[توضیحات محصول]]</f>
        <v>قیمت مصرف کننده  150,000 ریال می با شد که سود خرید شما از این محصول مبلغ 40,000 معادل %36 می باشد</v>
      </c>
    </row>
    <row r="1117" spans="1:14" x14ac:dyDescent="0.25">
      <c r="A1117" t="str">
        <f>[1]!جدول1[[#This Row],[نام محصول]]</f>
        <v xml:space="preserve">رول کیک 80گرم24ع10000ف  </v>
      </c>
      <c r="B1117" t="str">
        <f>[1]!جدول1[[#This Row],[کد اختصاصی کالا (بارکد)]]</f>
        <v>11206</v>
      </c>
      <c r="C1117" t="str">
        <f>[1]!جدول1[[#This Row],[گروه محصول]]</f>
        <v>سیمرغ</v>
      </c>
      <c r="D1117" t="str">
        <f>[1]!جدول1[[#This Row],[فروشگاه]]</f>
        <v>آریا پخش فردوس قنبریان</v>
      </c>
      <c r="E1117" s="1">
        <v>77601</v>
      </c>
      <c r="F1117">
        <f>[1]!جدول1[[#This Row],[تعداد فروش]]</f>
        <v>576</v>
      </c>
      <c r="G1117">
        <f>[1]!جدول1[[#This Row],[قیمت خرید ]]</f>
        <v>776000</v>
      </c>
      <c r="H1117" t="str">
        <f>[1]!جدول1[[#This Row],[واحد شمارش]]</f>
        <v>کارتن</v>
      </c>
      <c r="I1117">
        <f>[1]!جدول1[[#This Row],[تعداد در بسته ]]</f>
        <v>24</v>
      </c>
      <c r="J1117" t="str">
        <f>[1]!جدول1[[#This Row],[واحد شمارش بسته ]]</f>
        <v>عدد</v>
      </c>
      <c r="K1117" s="1">
        <v>1862419</v>
      </c>
      <c r="L1117">
        <f>[1]!جدول1[[#This Row],[درصد تخفیف]]</f>
        <v>0</v>
      </c>
      <c r="M1117">
        <f>[1]!جدول1[[#This Row],[تعداد موجودی کالا]]</f>
        <v>2249</v>
      </c>
      <c r="N1117" t="str">
        <f>[1]!جدول1[[#This Row],[توضیحات محصول]]</f>
        <v>قیمت مصرف کننده  100,000 ریال می با شد که سود خرید شما از این محصول مبلغ 22,399 معادل %29 می باشد</v>
      </c>
    </row>
    <row r="1118" spans="1:14" x14ac:dyDescent="0.25">
      <c r="A1118" t="str">
        <f>[1]!جدول1[[#This Row],[نام محصول]]</f>
        <v>ترشک بسته بندی بزرگ20000ف</v>
      </c>
      <c r="B1118" t="str">
        <f>[1]!جدول1[[#This Row],[کد اختصاصی کالا (بارکد)]]</f>
        <v>11207</v>
      </c>
      <c r="C1118" t="str">
        <f>[1]!جدول1[[#This Row],[گروه محصول]]</f>
        <v>متفرقه پخش شرکا</v>
      </c>
      <c r="D1118" t="str">
        <f>[1]!جدول1[[#This Row],[فروشگاه]]</f>
        <v>سن ایچ پخش شرکا</v>
      </c>
      <c r="E1118" s="1">
        <v>150000</v>
      </c>
      <c r="F1118">
        <f>[1]!جدول1[[#This Row],[تعداد فروش]]</f>
        <v>0</v>
      </c>
      <c r="G1118">
        <f>[1]!جدول1[[#This Row],[قیمت خرید ]]</f>
        <v>130000</v>
      </c>
      <c r="H1118" t="str">
        <f>[1]!جدول1[[#This Row],[واحد شمارش]]</f>
        <v>بسته</v>
      </c>
      <c r="I1118">
        <f>[1]!جدول1[[#This Row],[تعداد در بسته ]]</f>
        <v>1</v>
      </c>
      <c r="J1118" t="str">
        <f>[1]!جدول1[[#This Row],[واحد شمارش بسته ]]</f>
        <v>عدد</v>
      </c>
      <c r="K1118" s="1">
        <v>150000</v>
      </c>
      <c r="L1118">
        <f>[1]!جدول1[[#This Row],[درصد تخفیف]]</f>
        <v>0</v>
      </c>
      <c r="M1118">
        <f>[1]!جدول1[[#This Row],[تعداد موجودی کالا]]</f>
        <v>0</v>
      </c>
      <c r="N1118">
        <f>[1]!جدول1[[#This Row],[توضیحات محصول]]</f>
        <v>0</v>
      </c>
    </row>
    <row r="1119" spans="1:14" x14ac:dyDescent="0.25">
      <c r="A1119" t="str">
        <f>[1]!جدول1[[#This Row],[نام محصول]]</f>
        <v>ترشک لیوانی کوچک10000ف</v>
      </c>
      <c r="B1119" t="str">
        <f>[1]!جدول1[[#This Row],[کد اختصاصی کالا (بارکد)]]</f>
        <v>11208</v>
      </c>
      <c r="C1119" t="str">
        <f>[1]!جدول1[[#This Row],[گروه محصول]]</f>
        <v>متفرقه پخش شرکا</v>
      </c>
      <c r="D1119" t="str">
        <f>[1]!جدول1[[#This Row],[فروشگاه]]</f>
        <v>سن ایچ پخش شرکا</v>
      </c>
      <c r="E1119" s="1">
        <v>68000</v>
      </c>
      <c r="F1119">
        <f>[1]!جدول1[[#This Row],[تعداد فروش]]</f>
        <v>280</v>
      </c>
      <c r="G1119">
        <f>[1]!جدول1[[#This Row],[قیمت خرید ]]</f>
        <v>55000</v>
      </c>
      <c r="H1119" t="str">
        <f>[1]!جدول1[[#This Row],[واحد شمارش]]</f>
        <v>بسته</v>
      </c>
      <c r="I1119">
        <f>[1]!جدول1[[#This Row],[تعداد در بسته ]]</f>
        <v>20</v>
      </c>
      <c r="J1119" t="str">
        <f>[1]!جدول1[[#This Row],[واحد شمارش بسته ]]</f>
        <v>عدد</v>
      </c>
      <c r="K1119" s="1">
        <v>1360000</v>
      </c>
      <c r="L1119">
        <f>[1]!جدول1[[#This Row],[درصد تخفیف]]</f>
        <v>0</v>
      </c>
      <c r="M1119">
        <f>[1]!جدول1[[#This Row],[تعداد موجودی کالا]]</f>
        <v>300</v>
      </c>
      <c r="N1119" t="str">
        <f>[1]!جدول1[[#This Row],[توضیحات محصول]]</f>
        <v>قیمت مصرف کننده  100,000 ریال می با شد که سود خرید شما از این محصول مبلغ 32,000 معادل %47 می باشد</v>
      </c>
    </row>
    <row r="1120" spans="1:14" x14ac:dyDescent="0.25">
      <c r="A1120" t="str">
        <f>[1]!جدول1[[#This Row],[نام محصول]]</f>
        <v>* بیسکویت قهوه های بای 60گرم6000ف</v>
      </c>
      <c r="B1120" t="str">
        <f>[1]!جدول1[[#This Row],[کد اختصاصی کالا (بارکد)]]</f>
        <v>11209</v>
      </c>
      <c r="C1120" t="str">
        <f>[1]!جدول1[[#This Row],[گروه محصول]]</f>
        <v>بیسکویت شیرین عسل</v>
      </c>
      <c r="D1120" t="str">
        <f>[1]!جدول1[[#This Row],[فروشگاه]]</f>
        <v>آریا پخش فردوس قنبریان</v>
      </c>
      <c r="E1120" s="1">
        <v>52659</v>
      </c>
      <c r="F1120">
        <f>[1]!جدول1[[#This Row],[تعداد فروش]]</f>
        <v>0</v>
      </c>
      <c r="G1120">
        <f>[1]!جدول1[[#This Row],[قیمت خرید ]]</f>
        <v>44520</v>
      </c>
      <c r="H1120" t="str">
        <f>[1]!جدول1[[#This Row],[واحد شمارش]]</f>
        <v>کارتن</v>
      </c>
      <c r="I1120">
        <f>[1]!جدول1[[#This Row],[تعداد در بسته ]]</f>
        <v>40</v>
      </c>
      <c r="J1120" t="str">
        <f>[1]!جدول1[[#This Row],[واحد شمارش بسته ]]</f>
        <v>عدد</v>
      </c>
      <c r="K1120" s="1">
        <v>2106341</v>
      </c>
      <c r="L1120">
        <f>[1]!جدول1[[#This Row],[درصد تخفیف]]</f>
        <v>0</v>
      </c>
      <c r="M1120">
        <f>[1]!جدول1[[#This Row],[تعداد موجودی کالا]]</f>
        <v>1320</v>
      </c>
      <c r="N1120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1121" spans="1:14" x14ac:dyDescent="0.25">
      <c r="A1121" t="str">
        <f>[1]!جدول1[[#This Row],[نام محصول]]</f>
        <v>* شکلات  مغزدار پسته مینی چر800گرم</v>
      </c>
      <c r="B1121" t="str">
        <f>[1]!جدول1[[#This Row],[کد اختصاصی کالا (بارکد)]]</f>
        <v>11210</v>
      </c>
      <c r="C1121" t="str">
        <f>[1]!جدول1[[#This Row],[گروه محصول]]</f>
        <v>شکلات شیرین عسل</v>
      </c>
      <c r="D1121" t="str">
        <f>[1]!جدول1[[#This Row],[فروشگاه]]</f>
        <v>آریا پخش فردوس قنبریان</v>
      </c>
      <c r="E1121" s="1">
        <v>2632926</v>
      </c>
      <c r="F1121">
        <f>[1]!جدول1[[#This Row],[تعداد فروش]]</f>
        <v>12</v>
      </c>
      <c r="G1121">
        <f>[1]!جدول1[[#This Row],[قیمت خرید ]]</f>
        <v>2226000</v>
      </c>
      <c r="H1121" t="str">
        <f>[1]!جدول1[[#This Row],[واحد شمارش]]</f>
        <v>کارتن</v>
      </c>
      <c r="I1121">
        <f>[1]!جدول1[[#This Row],[تعداد در بسته ]]</f>
        <v>6</v>
      </c>
      <c r="J1121" t="str">
        <f>[1]!جدول1[[#This Row],[واحد شمارش بسته ]]</f>
        <v>عدد</v>
      </c>
      <c r="K1121" s="1">
        <v>15797558</v>
      </c>
      <c r="L1121">
        <f>[1]!جدول1[[#This Row],[درصد تخفیف]]</f>
        <v>0</v>
      </c>
      <c r="M1121">
        <f>[1]!جدول1[[#This Row],[تعداد موجودی کالا]]</f>
        <v>35</v>
      </c>
      <c r="N1121" t="str">
        <f>[1]!جدول1[[#This Row],[توضیحات محصول]]</f>
        <v>قیمت مصرف کننده  3,000,000 ریال می با شد که سود خرید شما از این محصول مبلغ 367,074 معادل %14 می باشد</v>
      </c>
    </row>
    <row r="1122" spans="1:14" x14ac:dyDescent="0.25">
      <c r="A1122" t="str">
        <f>[1]!جدول1[[#This Row],[نام محصول]]</f>
        <v>بیسکویت پتی پورکره ای125گرم36ع12000ف</v>
      </c>
      <c r="B1122" t="str">
        <f>[1]!جدول1[[#This Row],[کد اختصاصی کالا (بارکد)]]</f>
        <v>11211</v>
      </c>
      <c r="C1122" t="str">
        <f>[1]!جدول1[[#This Row],[گروه محصول]]</f>
        <v>بیسکویت شیرین عسل</v>
      </c>
      <c r="D1122" t="str">
        <f>[1]!جدول1[[#This Row],[فروشگاه]]</f>
        <v>آریا پخش فردوس قنبریان</v>
      </c>
      <c r="E1122" s="1">
        <v>105317</v>
      </c>
      <c r="F1122">
        <f>[1]!جدول1[[#This Row],[تعداد فروش]]</f>
        <v>72</v>
      </c>
      <c r="G1122">
        <f>[1]!جدول1[[#This Row],[قیمت خرید ]]</f>
        <v>0</v>
      </c>
      <c r="H1122" t="str">
        <f>[1]!جدول1[[#This Row],[واحد شمارش]]</f>
        <v>کارتن</v>
      </c>
      <c r="I1122">
        <f>[1]!جدول1[[#This Row],[تعداد در بسته ]]</f>
        <v>36</v>
      </c>
      <c r="J1122" t="str">
        <f>[1]!جدول1[[#This Row],[واحد شمارش بسته ]]</f>
        <v>عدد</v>
      </c>
      <c r="K1122" s="1">
        <v>3791414</v>
      </c>
      <c r="L1122">
        <f>[1]!جدول1[[#This Row],[درصد تخفیف]]</f>
        <v>0</v>
      </c>
      <c r="M1122">
        <f>[1]!جدول1[[#This Row],[تعداد موجودی کالا]]</f>
        <v>432</v>
      </c>
      <c r="N1122" t="str">
        <f>[1]!جدول1[[#This Row],[توضیحات محصول]]</f>
        <v>قیمت مصرف کننده  120,000 ریال می با شد که سود خرید شما از این محصول مبلغ 14,683 معادل %14 می باشد</v>
      </c>
    </row>
    <row r="1123" spans="1:14" x14ac:dyDescent="0.25">
      <c r="A1123" t="str">
        <f>[1]!جدول1[[#This Row],[نام محصول]]</f>
        <v>* شریسا1300cc ( هلو ) 42ف</v>
      </c>
      <c r="B1123" t="str">
        <f>[1]!جدول1[[#This Row],[کد اختصاصی کالا (بارکد)]]</f>
        <v>11212</v>
      </c>
      <c r="C1123" t="str">
        <f>[1]!جدول1[[#This Row],[گروه محصول]]</f>
        <v>شریسا</v>
      </c>
      <c r="D1123" t="str">
        <f>[1]!جدول1[[#This Row],[فروشگاه]]</f>
        <v>سن ایچ پخش شرکا</v>
      </c>
      <c r="E1123" s="1">
        <v>359700</v>
      </c>
      <c r="F1123">
        <f>[1]!جدول1[[#This Row],[تعداد فروش]]</f>
        <v>0</v>
      </c>
      <c r="G1123">
        <f>[1]!جدول1[[#This Row],[قیمت خرید ]]</f>
        <v>281897</v>
      </c>
      <c r="H1123" t="str">
        <f>[1]!جدول1[[#This Row],[واحد شمارش]]</f>
        <v>شل</v>
      </c>
      <c r="I1123">
        <f>[1]!جدول1[[#This Row],[تعداد در بسته ]]</f>
        <v>6</v>
      </c>
      <c r="J1123" t="str">
        <f>[1]!جدول1[[#This Row],[واحد شمارش بسته ]]</f>
        <v>عدد</v>
      </c>
      <c r="K1123" s="1">
        <v>2158200</v>
      </c>
      <c r="L1123">
        <f>[1]!جدول1[[#This Row],[درصد تخفیف]]</f>
        <v>0</v>
      </c>
      <c r="M1123">
        <f>[1]!جدول1[[#This Row],[تعداد موجودی کالا]]</f>
        <v>120</v>
      </c>
      <c r="N1123" t="str">
        <f>[1]!جدول1[[#This Row],[توضیحات محصول]]</f>
        <v>قیمت مصرف کننده  420,000 ریال می با شد که سود خرید شما از این محصول مبلغ 60,300 معادل %17 می باشد</v>
      </c>
    </row>
    <row r="1124" spans="1:14" x14ac:dyDescent="0.25">
      <c r="A1124" t="str">
        <f>[1]!جدول1[[#This Row],[نام محصول]]</f>
        <v>برنج پاکستانی 386 سوات</v>
      </c>
      <c r="B1124" t="str">
        <f>[1]!جدول1[[#This Row],[کد اختصاصی کالا (بارکد)]]</f>
        <v>11214</v>
      </c>
      <c r="C1124" t="str">
        <f>[1]!جدول1[[#This Row],[گروه محصول]]</f>
        <v>متفرقه پخش شرکا</v>
      </c>
      <c r="D1124" t="str">
        <f>[1]!جدول1[[#This Row],[فروشگاه]]</f>
        <v>سن ایچ پخش شرکا</v>
      </c>
      <c r="E1124" s="1">
        <v>3900000</v>
      </c>
      <c r="F1124">
        <f>[1]!جدول1[[#This Row],[تعداد فروش]]</f>
        <v>6</v>
      </c>
      <c r="G1124">
        <f>[1]!جدول1[[#This Row],[قیمت خرید ]]</f>
        <v>3590000</v>
      </c>
      <c r="H1124" t="str">
        <f>[1]!جدول1[[#This Row],[واحد شمارش]]</f>
        <v>بسته</v>
      </c>
      <c r="I1124">
        <f>[1]!جدول1[[#This Row],[تعداد در بسته ]]</f>
        <v>4</v>
      </c>
      <c r="J1124" t="str">
        <f>[1]!جدول1[[#This Row],[واحد شمارش بسته ]]</f>
        <v>عدد</v>
      </c>
      <c r="K1124" s="1">
        <v>15600000</v>
      </c>
      <c r="L1124">
        <f>[1]!جدول1[[#This Row],[درصد تخفیف]]</f>
        <v>0</v>
      </c>
      <c r="M1124">
        <f>[1]!جدول1[[#This Row],[تعداد موجودی کالا]]</f>
        <v>30</v>
      </c>
      <c r="N1124">
        <f>[1]!جدول1[[#This Row],[توضیحات محصول]]</f>
        <v>0</v>
      </c>
    </row>
    <row r="1125" spans="1:14" x14ac:dyDescent="0.25">
      <c r="A1125" t="str">
        <f>[1]!جدول1[[#This Row],[نام محصول]]</f>
        <v>کراکر نمکی دوقلو24ع10000ف#</v>
      </c>
      <c r="B1125" t="str">
        <f>[1]!جدول1[[#This Row],[کد اختصاصی کالا (بارکد)]]</f>
        <v>11215</v>
      </c>
      <c r="C1125" t="str">
        <f>[1]!جدول1[[#This Row],[گروه محصول]]</f>
        <v>بیسکویت شیرین عسل</v>
      </c>
      <c r="D1125" t="str">
        <f>[1]!جدول1[[#This Row],[فروشگاه]]</f>
        <v>آریا پخش فردوس قنبریان</v>
      </c>
      <c r="E1125" s="1">
        <v>87746</v>
      </c>
      <c r="F1125">
        <f>[1]!جدول1[[#This Row],[تعداد فروش]]</f>
        <v>24</v>
      </c>
      <c r="G1125">
        <f>[1]!جدول1[[#This Row],[قیمت خرید ]]</f>
        <v>76320</v>
      </c>
      <c r="H1125" t="str">
        <f>[1]!جدول1[[#This Row],[واحد شمارش]]</f>
        <v>کارتن</v>
      </c>
      <c r="I1125">
        <f>[1]!جدول1[[#This Row],[تعداد در بسته ]]</f>
        <v>24</v>
      </c>
      <c r="J1125" t="str">
        <f>[1]!جدول1[[#This Row],[واحد شمارش بسته ]]</f>
        <v>عدد</v>
      </c>
      <c r="K1125" s="1">
        <v>2105901</v>
      </c>
      <c r="L1125">
        <f>[1]!جدول1[[#This Row],[درصد تخفیف]]</f>
        <v>0</v>
      </c>
      <c r="M1125">
        <f>[1]!جدول1[[#This Row],[تعداد موجودی کالا]]</f>
        <v>120</v>
      </c>
      <c r="N1125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126" spans="1:14" x14ac:dyDescent="0.25">
      <c r="A1126" t="str">
        <f>[1]!جدول1[[#This Row],[نام محصول]]</f>
        <v>ادامس بیوتی دنت لایه ای بدون قند لیمو7ع10000ف#</v>
      </c>
      <c r="B1126" t="str">
        <f>[1]!جدول1[[#This Row],[کد اختصاصی کالا (بارکد)]]</f>
        <v>11216</v>
      </c>
      <c r="C1126" t="str">
        <f>[1]!جدول1[[#This Row],[گروه محصول]]</f>
        <v>آدامس شیرین عسل</v>
      </c>
      <c r="D1126" t="str">
        <f>[1]!جدول1[[#This Row],[فروشگاه]]</f>
        <v>آریا پخش فردوس قنبریان</v>
      </c>
      <c r="E1126" s="1">
        <v>83735</v>
      </c>
      <c r="F1126">
        <f>[1]!جدول1[[#This Row],[تعداد فروش]]</f>
        <v>72</v>
      </c>
      <c r="G1126">
        <f>[1]!جدول1[[#This Row],[قیمت خرید ]]</f>
        <v>66780</v>
      </c>
      <c r="H1126" t="str">
        <f>[1]!جدول1[[#This Row],[واحد شمارش]]</f>
        <v>بسته</v>
      </c>
      <c r="I1126">
        <f>[1]!جدول1[[#This Row],[تعداد در بسته ]]</f>
        <v>18</v>
      </c>
      <c r="J1126" t="str">
        <f>[1]!جدول1[[#This Row],[واحد شمارش بسته ]]</f>
        <v>عدد</v>
      </c>
      <c r="K1126" s="1">
        <v>1507221</v>
      </c>
      <c r="L1126">
        <f>[1]!جدول1[[#This Row],[درصد تخفیف]]</f>
        <v>0</v>
      </c>
      <c r="M1126">
        <f>[1]!جدول1[[#This Row],[تعداد موجودی کالا]]</f>
        <v>413</v>
      </c>
      <c r="N1126" t="str">
        <f>[1]!جدول1[[#This Row],[توضیحات محصول]]</f>
        <v>قیمت مصرف کننده  100,000 ریال می با شد که سود خرید شما از این محصول مبلغ 16,265 معادل %19 می باشد</v>
      </c>
    </row>
    <row r="1127" spans="1:14" x14ac:dyDescent="0.25">
      <c r="A1127" t="str">
        <f>[1]!جدول1[[#This Row],[نام محصول]]</f>
        <v>ادامس بیوتی دنت لایه ای بدون قند پرتقال7ع10000ف#</v>
      </c>
      <c r="B1127" t="str">
        <f>[1]!جدول1[[#This Row],[کد اختصاصی کالا (بارکد)]]</f>
        <v>11217</v>
      </c>
      <c r="C1127" t="str">
        <f>[1]!جدول1[[#This Row],[گروه محصول]]</f>
        <v>آدامس شیرین عسل</v>
      </c>
      <c r="D1127" t="str">
        <f>[1]!جدول1[[#This Row],[فروشگاه]]</f>
        <v>آریا پخش فردوس قنبریان</v>
      </c>
      <c r="E1127" s="1">
        <v>83735</v>
      </c>
      <c r="F1127">
        <f>[1]!جدول1[[#This Row],[تعداد فروش]]</f>
        <v>36</v>
      </c>
      <c r="G1127">
        <f>[1]!جدول1[[#This Row],[قیمت خرید ]]</f>
        <v>66780</v>
      </c>
      <c r="H1127" t="str">
        <f>[1]!جدول1[[#This Row],[واحد شمارش]]</f>
        <v>بسته</v>
      </c>
      <c r="I1127">
        <f>[1]!جدول1[[#This Row],[تعداد در بسته ]]</f>
        <v>18</v>
      </c>
      <c r="J1127" t="str">
        <f>[1]!جدول1[[#This Row],[واحد شمارش بسته ]]</f>
        <v>عدد</v>
      </c>
      <c r="K1127" s="1">
        <v>1507221</v>
      </c>
      <c r="L1127">
        <f>[1]!جدول1[[#This Row],[درصد تخفیف]]</f>
        <v>0</v>
      </c>
      <c r="M1127">
        <f>[1]!جدول1[[#This Row],[تعداد موجودی کالا]]</f>
        <v>17</v>
      </c>
      <c r="N1127" t="str">
        <f>[1]!جدول1[[#This Row],[توضیحات محصول]]</f>
        <v>قیمت مصرف کننده  100,000 ریال می با شد که سود خرید شما از این محصول مبلغ 16,265 معادل %19 می باشد</v>
      </c>
    </row>
    <row r="1128" spans="1:14" x14ac:dyDescent="0.25">
      <c r="A1128" t="str">
        <f>[1]!جدول1[[#This Row],[نام محصول]]</f>
        <v>تافی مغزدار کارامل نعناع3000گرم#</v>
      </c>
      <c r="B1128" t="str">
        <f>[1]!جدول1[[#This Row],[کد اختصاصی کالا (بارکد)]]</f>
        <v>11218</v>
      </c>
      <c r="C1128" t="str">
        <f>[1]!جدول1[[#This Row],[گروه محصول]]</f>
        <v>تافی شیرین عسل</v>
      </c>
      <c r="D1128" t="str">
        <f>[1]!جدول1[[#This Row],[فروشگاه]]</f>
        <v>آریا پخش فردوس قنبریان</v>
      </c>
      <c r="E1128" s="1">
        <v>2105211</v>
      </c>
      <c r="F1128">
        <f>[1]!جدول1[[#This Row],[تعداد فروش]]</f>
        <v>0</v>
      </c>
      <c r="G1128">
        <f>[1]!جدول1[[#This Row],[قیمت خرید ]]</f>
        <v>1780800</v>
      </c>
      <c r="H1128" t="str">
        <f>[1]!جدول1[[#This Row],[واحد شمارش]]</f>
        <v>کارتن</v>
      </c>
      <c r="I1128">
        <f>[1]!جدول1[[#This Row],[تعداد در بسته ]]</f>
        <v>2</v>
      </c>
      <c r="J1128" t="str">
        <f>[1]!جدول1[[#This Row],[واحد شمارش بسته ]]</f>
        <v>بسته</v>
      </c>
      <c r="K1128" s="1">
        <v>4210422</v>
      </c>
      <c r="L1128">
        <f>[1]!جدول1[[#This Row],[درصد تخفیف]]</f>
        <v>0</v>
      </c>
      <c r="M1128">
        <f>[1]!جدول1[[#This Row],[تعداد موجودی کالا]]</f>
        <v>29</v>
      </c>
      <c r="N1128" t="str">
        <f>[1]!جدول1[[#This Row],[توضیحات محصول]]</f>
        <v>قیمت مصرف کننده  2,400,000 ریال می با شد که سود خرید شما از این محصول مبلغ 294,789 معادل %14 می باشد</v>
      </c>
    </row>
    <row r="1129" spans="1:14" x14ac:dyDescent="0.25">
      <c r="A1129" t="str">
        <f>[1]!جدول1[[#This Row],[نام محصول]]</f>
        <v>مغز تخمه افتابگردان30ع12000ف</v>
      </c>
      <c r="B1129" t="str">
        <f>[1]!جدول1[[#This Row],[کد اختصاصی کالا (بارکد)]]</f>
        <v>11219</v>
      </c>
      <c r="C1129" t="str">
        <f>[1]!جدول1[[#This Row],[گروه محصول]]</f>
        <v>متفرقه چی توز</v>
      </c>
      <c r="D1129" t="str">
        <f>[1]!جدول1[[#This Row],[فروشگاه]]</f>
        <v>آریا پخش فردوس قنبریان</v>
      </c>
      <c r="E1129" s="1">
        <v>99996</v>
      </c>
      <c r="F1129">
        <f>[1]!جدول1[[#This Row],[تعداد فروش]]</f>
        <v>0</v>
      </c>
      <c r="G1129">
        <f>[1]!جدول1[[#This Row],[قیمت خرید ]]</f>
        <v>89360</v>
      </c>
      <c r="H1129" t="str">
        <f>[1]!جدول1[[#This Row],[واحد شمارش]]</f>
        <v>کارتن</v>
      </c>
      <c r="I1129">
        <f>[1]!جدول1[[#This Row],[تعداد در بسته ]]</f>
        <v>30</v>
      </c>
      <c r="J1129" t="str">
        <f>[1]!جدول1[[#This Row],[واحد شمارش بسته ]]</f>
        <v>عدد</v>
      </c>
      <c r="K1129" s="1">
        <v>2999878</v>
      </c>
      <c r="L1129">
        <f>[1]!جدول1[[#This Row],[درصد تخفیف]]</f>
        <v>0</v>
      </c>
      <c r="M1129">
        <f>[1]!جدول1[[#This Row],[تعداد موجودی کالا]]</f>
        <v>0</v>
      </c>
      <c r="N1129" t="str">
        <f>[1]!جدول1[[#This Row],[توضیحات محصول]]</f>
        <v>قیمت مصرف کننده  120,000 ریال می با شد که سود خرید شما از این محصول مبلغ 20,004 معادل %20 می باشد</v>
      </c>
    </row>
    <row r="1130" spans="1:14" x14ac:dyDescent="0.25">
      <c r="A1130" t="str">
        <f>[1]!جدول1[[#This Row],[نام محصول]]</f>
        <v>بادام زمینی سرکه 30ع12000ف</v>
      </c>
      <c r="B1130" t="str">
        <f>[1]!جدول1[[#This Row],[کد اختصاصی کالا (بارکد)]]</f>
        <v>11220</v>
      </c>
      <c r="C1130" t="str">
        <f>[1]!جدول1[[#This Row],[گروه محصول]]</f>
        <v>متفرقه چی توز</v>
      </c>
      <c r="D1130" t="str">
        <f>[1]!جدول1[[#This Row],[فروشگاه]]</f>
        <v>آریا پخش فردوس قنبریان</v>
      </c>
      <c r="E1130" s="1">
        <v>111107</v>
      </c>
      <c r="F1130">
        <f>[1]!جدول1[[#This Row],[تعداد فروش]]</f>
        <v>0</v>
      </c>
      <c r="G1130">
        <f>[1]!جدول1[[#This Row],[قیمت خرید ]]</f>
        <v>89360</v>
      </c>
      <c r="H1130" t="str">
        <f>[1]!جدول1[[#This Row],[واحد شمارش]]</f>
        <v>کارتن</v>
      </c>
      <c r="I1130">
        <f>[1]!جدول1[[#This Row],[تعداد در بسته ]]</f>
        <v>30</v>
      </c>
      <c r="J1130" t="str">
        <f>[1]!جدول1[[#This Row],[واحد شمارش بسته ]]</f>
        <v>عدد</v>
      </c>
      <c r="K1130" s="1">
        <v>3333198</v>
      </c>
      <c r="L1130">
        <f>[1]!جدول1[[#This Row],[درصد تخفیف]]</f>
        <v>0</v>
      </c>
      <c r="M1130">
        <f>[1]!جدول1[[#This Row],[تعداد موجودی کالا]]</f>
        <v>0</v>
      </c>
      <c r="N1130">
        <f>[1]!جدول1[[#This Row],[توضیحات محصول]]</f>
        <v>0</v>
      </c>
    </row>
    <row r="1131" spans="1:14" x14ac:dyDescent="0.25">
      <c r="A1131" t="str">
        <f>[1]!جدول1[[#This Row],[نام محصول]]</f>
        <v>پالت پلاستیکی  بدون پایه</v>
      </c>
      <c r="B1131" t="str">
        <f>[1]!جدول1[[#This Row],[کد اختصاصی کالا (بارکد)]]</f>
        <v>11221</v>
      </c>
      <c r="C1131" t="str">
        <f>[1]!جدول1[[#This Row],[گروه محصول]]</f>
        <v>آبمیوه همنوش</v>
      </c>
      <c r="D1131" t="str">
        <f>[1]!جدول1[[#This Row],[فروشگاه]]</f>
        <v>سن ایچ پخش شرکا</v>
      </c>
      <c r="E1131" s="1">
        <v>0</v>
      </c>
      <c r="F1131">
        <f>[1]!جدول1[[#This Row],[تعداد فروش]]</f>
        <v>0</v>
      </c>
      <c r="G1131">
        <f>[1]!جدول1[[#This Row],[قیمت خرید ]]</f>
        <v>0</v>
      </c>
      <c r="H1131" t="str">
        <f>[1]!جدول1[[#This Row],[واحد شمارش]]</f>
        <v>عدد</v>
      </c>
      <c r="I1131">
        <f>[1]!جدول1[[#This Row],[تعداد در بسته ]]</f>
        <v>1</v>
      </c>
      <c r="J1131" t="str">
        <f>[1]!جدول1[[#This Row],[واحد شمارش بسته ]]</f>
        <v>پاکت</v>
      </c>
      <c r="K1131" s="1">
        <v>0</v>
      </c>
      <c r="L1131">
        <f>[1]!جدول1[[#This Row],[درصد تخفیف]]</f>
        <v>0</v>
      </c>
      <c r="M1131">
        <f>[1]!جدول1[[#This Row],[تعداد موجودی کالا]]</f>
        <v>1</v>
      </c>
      <c r="N1131" t="str">
        <f>[1]!جدول1[[#This Row],[توضیحات محصول]]</f>
        <v>قیمت مصرف کننده  - ریال می با شد که سود خرید شما از این محصول مبلغ - معادل %#DIV/0 می باشد</v>
      </c>
    </row>
    <row r="1132" spans="1:14" x14ac:dyDescent="0.25">
      <c r="A1132" t="str">
        <f>[1]!جدول1[[#This Row],[نام محصول]]</f>
        <v>نان روغنی گرد25گرمی 90ع4000ف</v>
      </c>
      <c r="B1132" t="str">
        <f>[1]!جدول1[[#This Row],[کد اختصاصی کالا (بارکد)]]</f>
        <v>11222</v>
      </c>
      <c r="C1132" t="str">
        <f>[1]!جدول1[[#This Row],[گروه محصول]]</f>
        <v>بیسکویت شیرین عسل</v>
      </c>
      <c r="D1132" t="str">
        <f>[1]!جدول1[[#This Row],[فروشگاه]]</f>
        <v>آریا پخش فردوس قنبریان</v>
      </c>
      <c r="E1132" s="1">
        <v>33037</v>
      </c>
      <c r="F1132">
        <f>[1]!جدول1[[#This Row],[تعداد فروش]]</f>
        <v>540</v>
      </c>
      <c r="G1132">
        <f>[1]!جدول1[[#This Row],[قیمت خرید ]]</f>
        <v>29921</v>
      </c>
      <c r="H1132" t="str">
        <f>[1]!جدول1[[#This Row],[واحد شمارش]]</f>
        <v>کارتن</v>
      </c>
      <c r="I1132">
        <f>[1]!جدول1[[#This Row],[تعداد در بسته ]]</f>
        <v>90</v>
      </c>
      <c r="J1132" t="str">
        <f>[1]!جدول1[[#This Row],[واحد شمارش بسته ]]</f>
        <v>عدد</v>
      </c>
      <c r="K1132" s="1">
        <v>2973292</v>
      </c>
      <c r="L1132">
        <f>[1]!جدول1[[#This Row],[درصد تخفیف]]</f>
        <v>0</v>
      </c>
      <c r="M1132">
        <f>[1]!جدول1[[#This Row],[تعداد موجودی کالا]]</f>
        <v>2250</v>
      </c>
      <c r="N1132" t="str">
        <f>[1]!جدول1[[#This Row],[توضیحات محصول]]</f>
        <v>قیمت مصرف کننده  40,000 ریال می با شد که سود خرید شما از این محصول مبلغ 6,963 معادل %21 می باشد</v>
      </c>
    </row>
    <row r="1133" spans="1:14" x14ac:dyDescent="0.25">
      <c r="A1133" t="str">
        <f>[1]!جدول1[[#This Row],[نام محصول]]</f>
        <v>چیپس سرکه سفری 20ع30000ف</v>
      </c>
      <c r="B1133" t="str">
        <f>[1]!جدول1[[#This Row],[کد اختصاصی کالا (بارکد)]]</f>
        <v>11223</v>
      </c>
      <c r="C1133" t="str">
        <f>[1]!جدول1[[#This Row],[گروه محصول]]</f>
        <v>چیپس</v>
      </c>
      <c r="D1133" t="str">
        <f>[1]!جدول1[[#This Row],[فروشگاه]]</f>
        <v>آریا پخش فردوس قنبریان</v>
      </c>
      <c r="E1133" s="1">
        <v>265554</v>
      </c>
      <c r="F1133">
        <f>[1]!جدول1[[#This Row],[تعداد فروش]]</f>
        <v>0</v>
      </c>
      <c r="G1133">
        <f>[1]!جدول1[[#This Row],[قیمت خرید ]]</f>
        <v>213578</v>
      </c>
      <c r="H1133" t="str">
        <f>[1]!جدول1[[#This Row],[واحد شمارش]]</f>
        <v>کارتن</v>
      </c>
      <c r="I1133">
        <f>[1]!جدول1[[#This Row],[تعداد در بسته ]]</f>
        <v>20</v>
      </c>
      <c r="J1133" t="str">
        <f>[1]!جدول1[[#This Row],[واحد شمارش بسته ]]</f>
        <v>عدد</v>
      </c>
      <c r="K1133" s="1">
        <v>5311086</v>
      </c>
      <c r="L1133">
        <f>[1]!جدول1[[#This Row],[درصد تخفیف]]</f>
        <v>0</v>
      </c>
      <c r="M1133">
        <f>[1]!جدول1[[#This Row],[تعداد موجودی کالا]]</f>
        <v>0</v>
      </c>
      <c r="N1133" t="str">
        <f>[1]!جدول1[[#This Row],[توضیحات محصول]]</f>
        <v>قیمت مصرف کننده  300,000 ریال می با شد که سود خرید شما از این محصول مبلغ 34,446 معادل %13 می باشد</v>
      </c>
    </row>
    <row r="1134" spans="1:14" x14ac:dyDescent="0.25">
      <c r="A1134" t="str">
        <f>[1]!جدول1[[#This Row],[نام محصول]]</f>
        <v>* بیسکویت ماری فله</v>
      </c>
      <c r="B1134" t="str">
        <f>[1]!جدول1[[#This Row],[کد اختصاصی کالا (بارکد)]]</f>
        <v>11224</v>
      </c>
      <c r="C1134" t="str">
        <f>[1]!جدول1[[#This Row],[گروه محصول]]</f>
        <v>بیسکویت شیرین عسل</v>
      </c>
      <c r="D1134" t="str">
        <f>[1]!جدول1[[#This Row],[فروشگاه]]</f>
        <v>آریا پخش فردوس قنبریان</v>
      </c>
      <c r="E1134" s="1">
        <v>660000</v>
      </c>
      <c r="F1134">
        <f>[1]!جدول1[[#This Row],[تعداد فروش]]</f>
        <v>7</v>
      </c>
      <c r="G1134">
        <f>[1]!جدول1[[#This Row],[قیمت خرید ]]</f>
        <v>0</v>
      </c>
      <c r="H1134" t="str">
        <f>[1]!جدول1[[#This Row],[واحد شمارش]]</f>
        <v>کارتن</v>
      </c>
      <c r="I1134">
        <f>[1]!جدول1[[#This Row],[تعداد در بسته ]]</f>
        <v>4</v>
      </c>
      <c r="J1134" t="str">
        <f>[1]!جدول1[[#This Row],[واحد شمارش بسته ]]</f>
        <v>کیلو</v>
      </c>
      <c r="K1134" s="1">
        <v>2640000</v>
      </c>
      <c r="L1134">
        <f>[1]!جدول1[[#This Row],[درصد تخفیف]]</f>
        <v>0</v>
      </c>
      <c r="M1134">
        <f>[1]!جدول1[[#This Row],[تعداد موجودی کالا]]</f>
        <v>33.5</v>
      </c>
      <c r="N1134">
        <f>[1]!جدول1[[#This Row],[توضیحات محصول]]</f>
        <v>0</v>
      </c>
    </row>
    <row r="1135" spans="1:14" x14ac:dyDescent="0.25">
      <c r="A1135" t="str">
        <f>[1]!جدول1[[#This Row],[نام محصول]]</f>
        <v>ویفر شکلاتی 18گرم42ع3000ف سیمرغ</v>
      </c>
      <c r="B1135" t="str">
        <f>[1]!جدول1[[#This Row],[کد اختصاصی کالا (بارکد)]]</f>
        <v>11225</v>
      </c>
      <c r="C1135" t="str">
        <f>[1]!جدول1[[#This Row],[گروه محصول]]</f>
        <v>سیمرغ</v>
      </c>
      <c r="D1135" t="str">
        <f>[1]!جدول1[[#This Row],[فروشگاه]]</f>
        <v>آریا پخش فردوس قنبریان</v>
      </c>
      <c r="E1135" s="1">
        <v>23000</v>
      </c>
      <c r="F1135">
        <f>[1]!جدول1[[#This Row],[تعداد فروش]]</f>
        <v>0</v>
      </c>
      <c r="G1135">
        <f>[1]!جدول1[[#This Row],[قیمت خرید ]]</f>
        <v>23000</v>
      </c>
      <c r="H1135" t="str">
        <f>[1]!جدول1[[#This Row],[واحد شمارش]]</f>
        <v>کارتن</v>
      </c>
      <c r="I1135">
        <f>[1]!جدول1[[#This Row],[تعداد در بسته ]]</f>
        <v>42</v>
      </c>
      <c r="J1135" t="str">
        <f>[1]!جدول1[[#This Row],[واحد شمارش بسته ]]</f>
        <v>عدد</v>
      </c>
      <c r="K1135" s="1">
        <v>966010</v>
      </c>
      <c r="L1135">
        <f>[1]!جدول1[[#This Row],[درصد تخفیف]]</f>
        <v>0</v>
      </c>
      <c r="M1135">
        <f>[1]!جدول1[[#This Row],[تعداد موجودی کالا]]</f>
        <v>42</v>
      </c>
      <c r="N1135" t="str">
        <f>[1]!جدول1[[#This Row],[توضیحات محصول]]</f>
        <v>قیمت مصرف کننده  30,000 ریال می با شد که سود خرید شما از این محصول مبلغ 7,000 معادل %30 می باشد</v>
      </c>
    </row>
    <row r="1136" spans="1:14" x14ac:dyDescent="0.25">
      <c r="A1136" t="str">
        <f>[1]!جدول1[[#This Row],[نام محصول]]</f>
        <v>روغن810 نازگل مایع 55800ف</v>
      </c>
      <c r="B1136" t="str">
        <f>[1]!جدول1[[#This Row],[کد اختصاصی کالا (بارکد)]]</f>
        <v>11226</v>
      </c>
      <c r="C1136" t="str">
        <f>[1]!جدول1[[#This Row],[گروه محصول]]</f>
        <v>متفرقه پخش شرکا</v>
      </c>
      <c r="D1136" t="str">
        <f>[1]!جدول1[[#This Row],[فروشگاه]]</f>
        <v>سن ایچ پخش شرکا</v>
      </c>
      <c r="E1136" s="1">
        <v>415000</v>
      </c>
      <c r="F1136">
        <f>[1]!جدول1[[#This Row],[تعداد فروش]]</f>
        <v>1299</v>
      </c>
      <c r="G1136">
        <f>[1]!جدول1[[#This Row],[قیمت خرید ]]</f>
        <v>0</v>
      </c>
      <c r="H1136" t="str">
        <f>[1]!جدول1[[#This Row],[واحد شمارش]]</f>
        <v>کارتن</v>
      </c>
      <c r="I1136">
        <f>[1]!جدول1[[#This Row],[تعداد در بسته ]]</f>
        <v>12</v>
      </c>
      <c r="J1136" t="str">
        <f>[1]!جدول1[[#This Row],[واحد شمارش بسته ]]</f>
        <v>عدد</v>
      </c>
      <c r="K1136" s="1">
        <v>4980000</v>
      </c>
      <c r="L1136">
        <f>[1]!جدول1[[#This Row],[درصد تخفیف]]</f>
        <v>0</v>
      </c>
      <c r="M1136">
        <f>[1]!جدول1[[#This Row],[تعداد موجودی کالا]]</f>
        <v>794</v>
      </c>
      <c r="N1136" t="str">
        <f>[1]!جدول1[[#This Row],[توضیحات محصول]]</f>
        <v>قیمت مصرف کننده  558,000 ریال می با شد که سود خرید شما از این محصول مبلغ 143,000 معادل %34 می باشد</v>
      </c>
    </row>
    <row r="1137" spans="1:14" x14ac:dyDescent="0.25">
      <c r="A1137" t="str">
        <f>[1]!جدول1[[#This Row],[نام محصول]]</f>
        <v>روغن 3لیتری نازگل مایع 159700ف</v>
      </c>
      <c r="B1137" t="str">
        <f>[1]!جدول1[[#This Row],[کد اختصاصی کالا (بارکد)]]</f>
        <v>11227</v>
      </c>
      <c r="C1137" t="str">
        <f>[1]!جدول1[[#This Row],[گروه محصول]]</f>
        <v>متفرقه پخش شرکا</v>
      </c>
      <c r="D1137" t="str">
        <f>[1]!جدول1[[#This Row],[فروشگاه]]</f>
        <v>سن ایچ پخش شرکا</v>
      </c>
      <c r="E1137" s="1">
        <v>1475000</v>
      </c>
      <c r="F1137">
        <f>[1]!جدول1[[#This Row],[تعداد فروش]]</f>
        <v>74</v>
      </c>
      <c r="G1137">
        <f>[1]!جدول1[[#This Row],[قیمت خرید ]]</f>
        <v>0</v>
      </c>
      <c r="H1137" t="str">
        <f>[1]!جدول1[[#This Row],[واحد شمارش]]</f>
        <v>کارتن</v>
      </c>
      <c r="I1137">
        <f>[1]!جدول1[[#This Row],[تعداد در بسته ]]</f>
        <v>4</v>
      </c>
      <c r="J1137" t="str">
        <f>[1]!جدول1[[#This Row],[واحد شمارش بسته ]]</f>
        <v>عدد</v>
      </c>
      <c r="K1137" s="1">
        <v>5900000</v>
      </c>
      <c r="L1137">
        <f>[1]!جدول1[[#This Row],[درصد تخفیف]]</f>
        <v>0</v>
      </c>
      <c r="M1137">
        <f>[1]!جدول1[[#This Row],[تعداد موجودی کالا]]</f>
        <v>57</v>
      </c>
      <c r="N1137">
        <f>[1]!جدول1[[#This Row],[توضیحات محصول]]</f>
        <v>0</v>
      </c>
    </row>
    <row r="1138" spans="1:14" x14ac:dyDescent="0.25">
      <c r="A1138" t="str">
        <f>[1]!جدول1[[#This Row],[نام محصول]]</f>
        <v xml:space="preserve">روغن مایع ناز گل 5لیتری302400مصرف کننده </v>
      </c>
      <c r="B1138" t="str">
        <f>[1]!جدول1[[#This Row],[کد اختصاصی کالا (بارکد)]]</f>
        <v>11228</v>
      </c>
      <c r="C1138" t="str">
        <f>[1]!جدول1[[#This Row],[گروه محصول]]</f>
        <v>متفرقه پخش شرکا</v>
      </c>
      <c r="D1138" t="str">
        <f>[1]!جدول1[[#This Row],[فروشگاه]]</f>
        <v>سن ایچ پخش شرکا</v>
      </c>
      <c r="E1138" s="1">
        <v>2416700</v>
      </c>
      <c r="F1138">
        <f>[1]!جدول1[[#This Row],[تعداد فروش]]</f>
        <v>0</v>
      </c>
      <c r="G1138">
        <f>[1]!جدول1[[#This Row],[قیمت خرید ]]</f>
        <v>2197000</v>
      </c>
      <c r="H1138" t="str">
        <f>[1]!جدول1[[#This Row],[واحد شمارش]]</f>
        <v>کارتن</v>
      </c>
      <c r="I1138">
        <f>[1]!جدول1[[#This Row],[تعداد در بسته ]]</f>
        <v>4</v>
      </c>
      <c r="J1138" t="str">
        <f>[1]!جدول1[[#This Row],[واحد شمارش بسته ]]</f>
        <v>عدد</v>
      </c>
      <c r="K1138" s="1">
        <v>9666800</v>
      </c>
      <c r="L1138">
        <f>[1]!جدول1[[#This Row],[درصد تخفیف]]</f>
        <v>0</v>
      </c>
      <c r="M1138">
        <f>[1]!جدول1[[#This Row],[تعداد موجودی کالا]]</f>
        <v>0</v>
      </c>
      <c r="N1138" t="str">
        <f>[1]!جدول1[[#This Row],[توضیحات محصول]]</f>
        <v>قیمت مصرف کننده  3,024,000 ریال می با شد که سود خرید شما از این محصول مبلغ 607,300 معادل %25 می باشد</v>
      </c>
    </row>
    <row r="1139" spans="1:14" x14ac:dyDescent="0.25">
      <c r="A1139" t="str">
        <f>[1]!جدول1[[#This Row],[نام محصول]]</f>
        <v>روغن جامد 5کیلویی ناز گل 321500مصرف</v>
      </c>
      <c r="B1139" t="str">
        <f>[1]!جدول1[[#This Row],[کد اختصاصی کالا (بارکد)]]</f>
        <v>11229</v>
      </c>
      <c r="C1139" t="str">
        <f>[1]!جدول1[[#This Row],[گروه محصول]]</f>
        <v>متفرقه پخش شرکا</v>
      </c>
      <c r="D1139" t="str">
        <f>[1]!جدول1[[#This Row],[فروشگاه]]</f>
        <v>سن ایچ پخش شرکا</v>
      </c>
      <c r="E1139" s="1">
        <v>3050000</v>
      </c>
      <c r="F1139">
        <f>[1]!جدول1[[#This Row],[تعداد فروش]]</f>
        <v>37</v>
      </c>
      <c r="G1139">
        <f>[1]!جدول1[[#This Row],[قیمت خرید ]]</f>
        <v>0</v>
      </c>
      <c r="H1139" t="str">
        <f>[1]!جدول1[[#This Row],[واحد شمارش]]</f>
        <v>کارتن</v>
      </c>
      <c r="I1139">
        <f>[1]!جدول1[[#This Row],[تعداد در بسته ]]</f>
        <v>4</v>
      </c>
      <c r="J1139" t="str">
        <f>[1]!جدول1[[#This Row],[واحد شمارش بسته ]]</f>
        <v>عدد</v>
      </c>
      <c r="K1139" s="1">
        <v>12200000</v>
      </c>
      <c r="L1139">
        <f>[1]!جدول1[[#This Row],[درصد تخفیف]]</f>
        <v>0</v>
      </c>
      <c r="M1139">
        <f>[1]!جدول1[[#This Row],[تعداد موجودی کالا]]</f>
        <v>634</v>
      </c>
      <c r="N1139">
        <f>[1]!جدول1[[#This Row],[توضیحات محصول]]</f>
        <v>0</v>
      </c>
    </row>
    <row r="1140" spans="1:14" x14ac:dyDescent="0.25">
      <c r="A1140" t="str">
        <f>[1]!جدول1[[#This Row],[نام محصول]]</f>
        <v>* رب گورجه فرنگی 250گرم20000ف</v>
      </c>
      <c r="B1140" t="str">
        <f>[1]!جدول1[[#This Row],[کد اختصاصی کالا (بارکد)]]</f>
        <v>11230</v>
      </c>
      <c r="C1140" t="str">
        <f>[1]!جدول1[[#This Row],[گروه محصول]]</f>
        <v>مابقی محصولات شیرین عسل</v>
      </c>
      <c r="D1140" t="str">
        <f>[1]!جدول1[[#This Row],[فروشگاه]]</f>
        <v>آریا پخش فردوس قنبریان</v>
      </c>
      <c r="E1140" s="1">
        <v>175491</v>
      </c>
      <c r="F1140">
        <f>[1]!جدول1[[#This Row],[تعداد فروش]]</f>
        <v>576</v>
      </c>
      <c r="G1140">
        <f>[1]!جدول1[[#This Row],[قیمت خرید ]]</f>
        <v>148400</v>
      </c>
      <c r="H1140" t="str">
        <f>[1]!جدول1[[#This Row],[واحد شمارش]]</f>
        <v>کارتن</v>
      </c>
      <c r="I1140">
        <f>[1]!جدول1[[#This Row],[تعداد در بسته ]]</f>
        <v>24</v>
      </c>
      <c r="J1140" t="str">
        <f>[1]!جدول1[[#This Row],[واحد شمارش بسته ]]</f>
        <v>عدد</v>
      </c>
      <c r="K1140" s="1">
        <v>4211778</v>
      </c>
      <c r="L1140">
        <f>[1]!جدول1[[#This Row],[درصد تخفیف]]</f>
        <v>0</v>
      </c>
      <c r="M1140">
        <f>[1]!جدول1[[#This Row],[تعداد موجودی کالا]]</f>
        <v>9444</v>
      </c>
      <c r="N1140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141" spans="1:14" x14ac:dyDescent="0.25">
      <c r="A1141" t="str">
        <f>[1]!جدول1[[#This Row],[نام محصول]]</f>
        <v>سس کچاپ 20گرم144ع نداریم</v>
      </c>
      <c r="B1141" t="str">
        <f>[1]!جدول1[[#This Row],[کد اختصاصی کالا (بارکد)]]</f>
        <v>11231</v>
      </c>
      <c r="C1141" t="str">
        <f>[1]!جدول1[[#This Row],[گروه محصول]]</f>
        <v>مابقی محصولات شیرین عسل</v>
      </c>
      <c r="D1141" t="str">
        <f>[1]!جدول1[[#This Row],[فروشگاه]]</f>
        <v>آریا پخش فردوس قنبریان</v>
      </c>
      <c r="E1141" s="1">
        <v>13165</v>
      </c>
      <c r="F1141">
        <f>[1]!جدول1[[#This Row],[تعداد فروش]]</f>
        <v>0</v>
      </c>
      <c r="G1141">
        <f>[1]!جدول1[[#This Row],[قیمت خرید ]]</f>
        <v>9540</v>
      </c>
      <c r="H1141" t="str">
        <f>[1]!جدول1[[#This Row],[واحد شمارش]]</f>
        <v>کارتن</v>
      </c>
      <c r="I1141">
        <f>[1]!جدول1[[#This Row],[تعداد در بسته ]]</f>
        <v>144</v>
      </c>
      <c r="J1141" t="str">
        <f>[1]!جدول1[[#This Row],[واحد شمارش بسته ]]</f>
        <v>عدد</v>
      </c>
      <c r="K1141" s="1">
        <v>1895779</v>
      </c>
      <c r="L1141">
        <f>[1]!جدول1[[#This Row],[درصد تخفیف]]</f>
        <v>0</v>
      </c>
      <c r="M1141">
        <f>[1]!جدول1[[#This Row],[تعداد موجودی کالا]]</f>
        <v>24</v>
      </c>
      <c r="N1141" t="str">
        <f>[1]!جدول1[[#This Row],[توضیحات محصول]]</f>
        <v>قیمت مصرف کننده  15,000 ریال می با شد که سود خرید شما از این محصول مبلغ 1,835 معادل %14 می باشد</v>
      </c>
    </row>
    <row r="1142" spans="1:14" x14ac:dyDescent="0.25">
      <c r="A1142" t="str">
        <f>[1]!جدول1[[#This Row],[نام محصول]]</f>
        <v>اسکای 1لیتری سیب لیمو نعناع و شیره خرما25000ف</v>
      </c>
      <c r="B1142" t="str">
        <f>[1]!جدول1[[#This Row],[کد اختصاصی کالا (بارکد)]]</f>
        <v>11232</v>
      </c>
      <c r="C1142" t="str">
        <f>[1]!جدول1[[#This Row],[گروه محصول]]</f>
        <v>نوشابه اسکای</v>
      </c>
      <c r="D1142" t="str">
        <f>[1]!جدول1[[#This Row],[فروشگاه]]</f>
        <v>آریا پخش فردوس قنبریان</v>
      </c>
      <c r="E1142" s="1">
        <v>178631</v>
      </c>
      <c r="F1142">
        <f>[1]!جدول1[[#This Row],[تعداد فروش]]</f>
        <v>42</v>
      </c>
      <c r="G1142">
        <f>[1]!جدول1[[#This Row],[قیمت خرید ]]</f>
        <v>143100</v>
      </c>
      <c r="H1142" t="str">
        <f>[1]!جدول1[[#This Row],[واحد شمارش]]</f>
        <v>شل</v>
      </c>
      <c r="I1142">
        <f>[1]!جدول1[[#This Row],[تعداد در بسته ]]</f>
        <v>6</v>
      </c>
      <c r="J1142" t="str">
        <f>[1]!جدول1[[#This Row],[واحد شمارش بسته ]]</f>
        <v>عدد</v>
      </c>
      <c r="K1142" s="1">
        <v>1071784</v>
      </c>
      <c r="L1142">
        <f>[1]!جدول1[[#This Row],[درصد تخفیف]]</f>
        <v>0</v>
      </c>
      <c r="M1142">
        <f>[1]!جدول1[[#This Row],[تعداد موجودی کالا]]</f>
        <v>414</v>
      </c>
      <c r="N1142" t="str">
        <f>[1]!جدول1[[#This Row],[توضیحات محصول]]</f>
        <v>قیمت مصرف کننده  250,000 ریال می با شد که سود خرید شما از این محصول مبلغ 71,369 معادل %40 می باشد</v>
      </c>
    </row>
    <row r="1143" spans="1:14" x14ac:dyDescent="0.25">
      <c r="A1143" t="str">
        <f>[1]!جدول1[[#This Row],[نام محصول]]</f>
        <v>اسکای 1لیتری توت فرنگی گازدار 25000ف</v>
      </c>
      <c r="B1143" t="str">
        <f>[1]!جدول1[[#This Row],[کد اختصاصی کالا (بارکد)]]</f>
        <v>11233</v>
      </c>
      <c r="C1143" t="str">
        <f>[1]!جدول1[[#This Row],[گروه محصول]]</f>
        <v>نوشابه اسکای</v>
      </c>
      <c r="D1143" t="str">
        <f>[1]!جدول1[[#This Row],[فروشگاه]]</f>
        <v>آریا پخش فردوس قنبریان</v>
      </c>
      <c r="E1143" s="1">
        <v>180081</v>
      </c>
      <c r="F1143">
        <f>[1]!جدول1[[#This Row],[تعداد فروش]]</f>
        <v>102</v>
      </c>
      <c r="G1143">
        <f>[1]!جدول1[[#This Row],[قیمت خرید ]]</f>
        <v>143100</v>
      </c>
      <c r="H1143" t="str">
        <f>[1]!جدول1[[#This Row],[واحد شمارش]]</f>
        <v>شل</v>
      </c>
      <c r="I1143">
        <f>[1]!جدول1[[#This Row],[تعداد در بسته ]]</f>
        <v>6</v>
      </c>
      <c r="J1143" t="str">
        <f>[1]!جدول1[[#This Row],[واحد شمارش بسته ]]</f>
        <v>عدد</v>
      </c>
      <c r="K1143" s="1">
        <v>1080488</v>
      </c>
      <c r="L1143">
        <f>[1]!جدول1[[#This Row],[درصد تخفیف]]</f>
        <v>0</v>
      </c>
      <c r="M1143">
        <f>[1]!جدول1[[#This Row],[تعداد موجودی کالا]]</f>
        <v>333</v>
      </c>
      <c r="N1143" t="str">
        <f>[1]!جدول1[[#This Row],[توضیحات محصول]]</f>
        <v>قیمت مصرف کننده  250,000 ریال می با شد که سود خرید شما از این محصول مبلغ 69,919 معادل %39 می باشد</v>
      </c>
    </row>
    <row r="1144" spans="1:14" x14ac:dyDescent="0.25">
      <c r="A1144" t="str">
        <f>[1]!جدول1[[#This Row],[نام محصول]]</f>
        <v>* بیسکویت کرمدار شیرین فله</v>
      </c>
      <c r="B1144" t="str">
        <f>[1]!جدول1[[#This Row],[کد اختصاصی کالا (بارکد)]]</f>
        <v>11234</v>
      </c>
      <c r="C1144" t="str">
        <f>[1]!جدول1[[#This Row],[گروه محصول]]</f>
        <v>بیسکویت شیرین عسل</v>
      </c>
      <c r="D1144" t="str">
        <f>[1]!جدول1[[#This Row],[فروشگاه]]</f>
        <v>آریا پخش فردوس قنبریان</v>
      </c>
      <c r="E1144" s="1">
        <v>725000</v>
      </c>
      <c r="F1144">
        <f>[1]!جدول1[[#This Row],[تعداد فروش]]</f>
        <v>46.6</v>
      </c>
      <c r="G1144">
        <f>[1]!جدول1[[#This Row],[قیمت خرید ]]</f>
        <v>0</v>
      </c>
      <c r="H1144" t="str">
        <f>[1]!جدول1[[#This Row],[واحد شمارش]]</f>
        <v>کارتن</v>
      </c>
      <c r="I1144">
        <f>[1]!جدول1[[#This Row],[تعداد در بسته ]]</f>
        <v>5</v>
      </c>
      <c r="J1144" t="str">
        <f>[1]!جدول1[[#This Row],[واحد شمارش بسته ]]</f>
        <v>کیلو</v>
      </c>
      <c r="K1144" s="1">
        <v>3625000</v>
      </c>
      <c r="L1144">
        <f>[1]!جدول1[[#This Row],[درصد تخفیف]]</f>
        <v>0</v>
      </c>
      <c r="M1144">
        <f>[1]!جدول1[[#This Row],[تعداد موجودی کالا]]</f>
        <v>-34.6</v>
      </c>
      <c r="N1144" t="str">
        <f>[1]!جدول1[[#This Row],[توضیحات محصول]]</f>
        <v>قیمت مصرف کننده  850,000 ریال می با شد که سود خرید شما از این محصول مبلغ 125,000 معادل %17 می باشد</v>
      </c>
    </row>
    <row r="1145" spans="1:14" x14ac:dyDescent="0.25">
      <c r="A1145" t="str">
        <f>[1]!جدول1[[#This Row],[نام محصول]]</f>
        <v>نایلون دسته دار درجه یک  ( 1 کیلویی )</v>
      </c>
      <c r="B1145" t="str">
        <f>[1]!جدول1[[#This Row],[کد اختصاصی کالا (بارکد)]]</f>
        <v>11235</v>
      </c>
      <c r="C1145" t="str">
        <f>[1]!جدول1[[#This Row],[گروه محصول]]</f>
        <v>محصوات متفرقه آریا پخش</v>
      </c>
      <c r="D1145" t="str">
        <f>[1]!جدول1[[#This Row],[فروشگاه]]</f>
        <v>آریا پخش فردوس قنبریان</v>
      </c>
      <c r="E1145" s="1">
        <v>600000</v>
      </c>
      <c r="F1145">
        <f>[1]!جدول1[[#This Row],[تعداد فروش]]</f>
        <v>0</v>
      </c>
      <c r="G1145">
        <f>[1]!جدول1[[#This Row],[قیمت خرید ]]</f>
        <v>540000</v>
      </c>
      <c r="H1145" t="str">
        <f>[1]!جدول1[[#This Row],[واحد شمارش]]</f>
        <v>کیسه</v>
      </c>
      <c r="I1145">
        <f>[1]!جدول1[[#This Row],[تعداد در بسته ]]</f>
        <v>25</v>
      </c>
      <c r="J1145" t="str">
        <f>[1]!جدول1[[#This Row],[واحد شمارش بسته ]]</f>
        <v>کیلو</v>
      </c>
      <c r="K1145" s="1">
        <v>15000000</v>
      </c>
      <c r="L1145">
        <f>[1]!جدول1[[#This Row],[درصد تخفیف]]</f>
        <v>0</v>
      </c>
      <c r="M1145">
        <f>[1]!جدول1[[#This Row],[تعداد موجودی کالا]]</f>
        <v>5</v>
      </c>
      <c r="N1145">
        <f>[1]!جدول1[[#This Row],[توضیحات محصول]]</f>
        <v>0</v>
      </c>
    </row>
    <row r="1146" spans="1:14" x14ac:dyDescent="0.25">
      <c r="A1146" t="str">
        <f>[1]!جدول1[[#This Row],[نام محصول]]</f>
        <v>نایلون دسته دار درجه یک  ( 2 کیلویی )</v>
      </c>
      <c r="B1146" t="str">
        <f>[1]!جدول1[[#This Row],[کد اختصاصی کالا (بارکد)]]</f>
        <v>11236</v>
      </c>
      <c r="C1146" t="str">
        <f>[1]!جدول1[[#This Row],[گروه محصول]]</f>
        <v>محصوات متفرقه آریا پخش</v>
      </c>
      <c r="D1146" t="str">
        <f>[1]!جدول1[[#This Row],[فروشگاه]]</f>
        <v>آریا پخش فردوس قنبریان</v>
      </c>
      <c r="E1146" s="1">
        <v>600000</v>
      </c>
      <c r="F1146">
        <f>[1]!جدول1[[#This Row],[تعداد فروش]]</f>
        <v>130</v>
      </c>
      <c r="G1146">
        <f>[1]!جدول1[[#This Row],[قیمت خرید ]]</f>
        <v>540000</v>
      </c>
      <c r="H1146" t="str">
        <f>[1]!جدول1[[#This Row],[واحد شمارش]]</f>
        <v>کیسه</v>
      </c>
      <c r="I1146">
        <f>[1]!جدول1[[#This Row],[تعداد در بسته ]]</f>
        <v>25</v>
      </c>
      <c r="J1146" t="str">
        <f>[1]!جدول1[[#This Row],[واحد شمارش بسته ]]</f>
        <v>کیلو</v>
      </c>
      <c r="K1146" s="1">
        <v>15000000</v>
      </c>
      <c r="L1146">
        <f>[1]!جدول1[[#This Row],[درصد تخفیف]]</f>
        <v>0</v>
      </c>
      <c r="M1146">
        <f>[1]!جدول1[[#This Row],[تعداد موجودی کالا]]</f>
        <v>112.85</v>
      </c>
      <c r="N1146">
        <f>[1]!جدول1[[#This Row],[توضیحات محصول]]</f>
        <v>0</v>
      </c>
    </row>
    <row r="1147" spans="1:14" x14ac:dyDescent="0.25">
      <c r="A1147" t="str">
        <f>[1]!جدول1[[#This Row],[نام محصول]]</f>
        <v>نایلون دسته دار درجه یک  ( 3 کیلویی )</v>
      </c>
      <c r="B1147" t="str">
        <f>[1]!جدول1[[#This Row],[کد اختصاصی کالا (بارکد)]]</f>
        <v>11237</v>
      </c>
      <c r="C1147" t="str">
        <f>[1]!جدول1[[#This Row],[گروه محصول]]</f>
        <v>محصوات متفرقه آریا پخش</v>
      </c>
      <c r="D1147" t="str">
        <f>[1]!جدول1[[#This Row],[فروشگاه]]</f>
        <v>آریا پخش فردوس قنبریان</v>
      </c>
      <c r="E1147" s="1">
        <v>600000</v>
      </c>
      <c r="F1147">
        <f>[1]!جدول1[[#This Row],[تعداد فروش]]</f>
        <v>25</v>
      </c>
      <c r="G1147">
        <f>[1]!جدول1[[#This Row],[قیمت خرید ]]</f>
        <v>540000</v>
      </c>
      <c r="H1147" t="str">
        <f>[1]!جدول1[[#This Row],[واحد شمارش]]</f>
        <v>کیسه</v>
      </c>
      <c r="I1147">
        <f>[1]!جدول1[[#This Row],[تعداد در بسته ]]</f>
        <v>25</v>
      </c>
      <c r="J1147" t="str">
        <f>[1]!جدول1[[#This Row],[واحد شمارش بسته ]]</f>
        <v>کیلو</v>
      </c>
      <c r="K1147" s="1">
        <v>15000000</v>
      </c>
      <c r="L1147">
        <f>[1]!جدول1[[#This Row],[درصد تخفیف]]</f>
        <v>0</v>
      </c>
      <c r="M1147">
        <f>[1]!جدول1[[#This Row],[تعداد موجودی کالا]]</f>
        <v>-22</v>
      </c>
      <c r="N1147">
        <f>[1]!جدول1[[#This Row],[توضیحات محصول]]</f>
        <v>0</v>
      </c>
    </row>
    <row r="1148" spans="1:14" x14ac:dyDescent="0.25">
      <c r="A1148" t="str">
        <f>[1]!جدول1[[#This Row],[نام محصول]]</f>
        <v>نایلون دسته دار درجه یک  ( 5 کیلویی )</v>
      </c>
      <c r="B1148" t="str">
        <f>[1]!جدول1[[#This Row],[کد اختصاصی کالا (بارکد)]]</f>
        <v>11238</v>
      </c>
      <c r="C1148" t="str">
        <f>[1]!جدول1[[#This Row],[گروه محصول]]</f>
        <v>محصوات متفرقه آریا پخش</v>
      </c>
      <c r="D1148" t="str">
        <f>[1]!جدول1[[#This Row],[فروشگاه]]</f>
        <v>آریا پخش فردوس قنبریان</v>
      </c>
      <c r="E1148" s="1">
        <v>600000</v>
      </c>
      <c r="F1148">
        <f>[1]!جدول1[[#This Row],[تعداد فروش]]</f>
        <v>30</v>
      </c>
      <c r="G1148">
        <f>[1]!جدول1[[#This Row],[قیمت خرید ]]</f>
        <v>540000</v>
      </c>
      <c r="H1148" t="str">
        <f>[1]!جدول1[[#This Row],[واحد شمارش]]</f>
        <v>کیسه</v>
      </c>
      <c r="I1148">
        <f>[1]!جدول1[[#This Row],[تعداد در بسته ]]</f>
        <v>25</v>
      </c>
      <c r="J1148" t="str">
        <f>[1]!جدول1[[#This Row],[واحد شمارش بسته ]]</f>
        <v>کیلو</v>
      </c>
      <c r="K1148" s="1">
        <v>15000000</v>
      </c>
      <c r="L1148">
        <f>[1]!جدول1[[#This Row],[درصد تخفیف]]</f>
        <v>0</v>
      </c>
      <c r="M1148">
        <f>[1]!جدول1[[#This Row],[تعداد موجودی کالا]]</f>
        <v>109.1</v>
      </c>
      <c r="N1148">
        <f>[1]!جدول1[[#This Row],[توضیحات محصول]]</f>
        <v>0</v>
      </c>
    </row>
    <row r="1149" spans="1:14" x14ac:dyDescent="0.25">
      <c r="A1149" t="str">
        <f>[1]!جدول1[[#This Row],[نام محصول]]</f>
        <v>نایلون دسته دار درجه یک  ( 10 کیلویی )</v>
      </c>
      <c r="B1149" t="str">
        <f>[1]!جدول1[[#This Row],[کد اختصاصی کالا (بارکد)]]</f>
        <v>11239</v>
      </c>
      <c r="C1149" t="str">
        <f>[1]!جدول1[[#This Row],[گروه محصول]]</f>
        <v>محصوات متفرقه آریا پخش</v>
      </c>
      <c r="D1149" t="str">
        <f>[1]!جدول1[[#This Row],[فروشگاه]]</f>
        <v>آریا پخش فردوس قنبریان</v>
      </c>
      <c r="E1149" s="1">
        <v>600000</v>
      </c>
      <c r="F1149">
        <f>[1]!جدول1[[#This Row],[تعداد فروش]]</f>
        <v>10</v>
      </c>
      <c r="G1149">
        <f>[1]!جدول1[[#This Row],[قیمت خرید ]]</f>
        <v>540000</v>
      </c>
      <c r="H1149" t="str">
        <f>[1]!جدول1[[#This Row],[واحد شمارش]]</f>
        <v>کیسه</v>
      </c>
      <c r="I1149">
        <f>[1]!جدول1[[#This Row],[تعداد در بسته ]]</f>
        <v>25</v>
      </c>
      <c r="J1149" t="str">
        <f>[1]!جدول1[[#This Row],[واحد شمارش بسته ]]</f>
        <v>کیلو</v>
      </c>
      <c r="K1149" s="1">
        <v>15000000</v>
      </c>
      <c r="L1149">
        <f>[1]!جدول1[[#This Row],[درصد تخفیف]]</f>
        <v>0</v>
      </c>
      <c r="M1149">
        <f>[1]!جدول1[[#This Row],[تعداد موجودی کالا]]</f>
        <v>69.5</v>
      </c>
      <c r="N1149">
        <f>[1]!جدول1[[#This Row],[توضیحات محصول]]</f>
        <v>0</v>
      </c>
    </row>
    <row r="1150" spans="1:14" x14ac:dyDescent="0.25">
      <c r="A1150" t="str">
        <f>[1]!جدول1[[#This Row],[نام محصول]]</f>
        <v>* تافی روکشدارکره بامغزکرم شیری پروانه کریستال50000ف</v>
      </c>
      <c r="B1150" t="str">
        <f>[1]!جدول1[[#This Row],[کد اختصاصی کالا (بارکد)]]</f>
        <v>11240</v>
      </c>
      <c r="C1150" t="str">
        <f>[1]!جدول1[[#This Row],[گروه محصول]]</f>
        <v>تافی شیرین عسل</v>
      </c>
      <c r="D1150" t="str">
        <f>[1]!جدول1[[#This Row],[فروشگاه]]</f>
        <v>آریا پخش فردوس قنبریان</v>
      </c>
      <c r="E1150" s="1">
        <v>438670</v>
      </c>
      <c r="F1150">
        <f>[1]!جدول1[[#This Row],[تعداد فروش]]</f>
        <v>6</v>
      </c>
      <c r="G1150">
        <f>[1]!جدول1[[#This Row],[قیمت خرید ]]</f>
        <v>371000</v>
      </c>
      <c r="H1150" t="str">
        <f>[1]!جدول1[[#This Row],[واحد شمارش]]</f>
        <v>کارتن</v>
      </c>
      <c r="I1150">
        <f>[1]!جدول1[[#This Row],[تعداد در بسته ]]</f>
        <v>6</v>
      </c>
      <c r="J1150" t="str">
        <f>[1]!جدول1[[#This Row],[واحد شمارش بسته ]]</f>
        <v>عدد</v>
      </c>
      <c r="K1150" s="1">
        <v>2632022</v>
      </c>
      <c r="L1150">
        <f>[1]!جدول1[[#This Row],[درصد تخفیف]]</f>
        <v>0</v>
      </c>
      <c r="M1150">
        <f>[1]!جدول1[[#This Row],[تعداد موجودی کالا]]</f>
        <v>54</v>
      </c>
      <c r="N1150" t="str">
        <f>[1]!جدول1[[#This Row],[توضیحات محصول]]</f>
        <v>قیمت مصرف کننده  500,000 ریال می با شد که سود خرید شما از این محصول مبلغ 61,330 معادل %14 می باشد</v>
      </c>
    </row>
    <row r="1151" spans="1:14" x14ac:dyDescent="0.25">
      <c r="A1151" t="str">
        <f>[1]!جدول1[[#This Row],[نام محصول]]</f>
        <v>* شکلات نانی 40گرم 24ع6000ف</v>
      </c>
      <c r="B1151" t="str">
        <f>[1]!جدول1[[#This Row],[کد اختصاصی کالا (بارکد)]]</f>
        <v>11241</v>
      </c>
      <c r="C1151" t="str">
        <f>[1]!جدول1[[#This Row],[گروه محصول]]</f>
        <v>شکلات شیرین عسل</v>
      </c>
      <c r="D1151" t="str">
        <f>[1]!جدول1[[#This Row],[فروشگاه]]</f>
        <v>آریا پخش فردوس قنبریان</v>
      </c>
      <c r="E1151" s="1">
        <v>52659</v>
      </c>
      <c r="F1151">
        <f>[1]!جدول1[[#This Row],[تعداد فروش]]</f>
        <v>24</v>
      </c>
      <c r="G1151">
        <f>[1]!جدول1[[#This Row],[قیمت خرید ]]</f>
        <v>44520</v>
      </c>
      <c r="H1151" t="str">
        <f>[1]!جدول1[[#This Row],[واحد شمارش]]</f>
        <v>بسته</v>
      </c>
      <c r="I1151">
        <f>[1]!جدول1[[#This Row],[تعداد در بسته ]]</f>
        <v>24</v>
      </c>
      <c r="J1151" t="str">
        <f>[1]!جدول1[[#This Row],[واحد شمارش بسته ]]</f>
        <v>عدد</v>
      </c>
      <c r="K1151" s="1">
        <v>1263805</v>
      </c>
      <c r="L1151">
        <f>[1]!جدول1[[#This Row],[درصد تخفیف]]</f>
        <v>0</v>
      </c>
      <c r="M1151">
        <f>[1]!جدول1[[#This Row],[تعداد موجودی کالا]]</f>
        <v>264</v>
      </c>
      <c r="N1151" t="str">
        <f>[1]!جدول1[[#This Row],[توضیحات محصول]]</f>
        <v>قیمت مصرف کننده  60,000 ریال می با شد که سود خرید شما از این محصول مبلغ 7,341 معادل %14 می باشد</v>
      </c>
    </row>
    <row r="1152" spans="1:14" x14ac:dyDescent="0.25">
      <c r="A1152" t="str">
        <f>[1]!جدول1[[#This Row],[نام محصول]]</f>
        <v>چیپس ساده سفری 20ع30000ف</v>
      </c>
      <c r="B1152" t="str">
        <f>[1]!جدول1[[#This Row],[کد اختصاصی کالا (بارکد)]]</f>
        <v>11242</v>
      </c>
      <c r="C1152" t="str">
        <f>[1]!جدول1[[#This Row],[گروه محصول]]</f>
        <v>چیپس</v>
      </c>
      <c r="D1152" t="str">
        <f>[1]!جدول1[[#This Row],[فروشگاه]]</f>
        <v>آریا پخش فردوس قنبریان</v>
      </c>
      <c r="E1152" s="1">
        <v>265554</v>
      </c>
      <c r="F1152">
        <f>[1]!جدول1[[#This Row],[تعداد فروش]]</f>
        <v>0</v>
      </c>
      <c r="G1152">
        <f>[1]!جدول1[[#This Row],[قیمت خرید ]]</f>
        <v>213578</v>
      </c>
      <c r="H1152" t="str">
        <f>[1]!جدول1[[#This Row],[واحد شمارش]]</f>
        <v>کارتن</v>
      </c>
      <c r="I1152">
        <f>[1]!جدول1[[#This Row],[تعداد در بسته ]]</f>
        <v>20</v>
      </c>
      <c r="J1152" t="str">
        <f>[1]!جدول1[[#This Row],[واحد شمارش بسته ]]</f>
        <v>عدد</v>
      </c>
      <c r="K1152" s="1">
        <v>5311086</v>
      </c>
      <c r="L1152">
        <f>[1]!جدول1[[#This Row],[درصد تخفیف]]</f>
        <v>0</v>
      </c>
      <c r="M1152">
        <f>[1]!جدول1[[#This Row],[تعداد موجودی کالا]]</f>
        <v>0</v>
      </c>
      <c r="N1152" t="str">
        <f>[1]!جدول1[[#This Row],[توضیحات محصول]]</f>
        <v>قیمت مصرف کننده  300,000 ریال می با شد که سود خرید شما از این محصول مبلغ 34,446 معادل %13 می باشد</v>
      </c>
    </row>
    <row r="1153" spans="1:14" x14ac:dyDescent="0.25">
      <c r="A1153" t="str">
        <f>[1]!جدول1[[#This Row],[نام محصول]]</f>
        <v>تخمه افتابگردان نمکی متوسط30ع</v>
      </c>
      <c r="B1153" t="str">
        <f>[1]!جدول1[[#This Row],[کد اختصاصی کالا (بارکد)]]</f>
        <v>11243</v>
      </c>
      <c r="C1153" t="str">
        <f>[1]!جدول1[[#This Row],[گروه محصول]]</f>
        <v>متفرقه چی توز</v>
      </c>
      <c r="D1153" t="str">
        <f>[1]!جدول1[[#This Row],[فروشگاه]]</f>
        <v>آریا پخش فردوس قنبریان</v>
      </c>
      <c r="E1153" s="1">
        <v>147144</v>
      </c>
      <c r="F1153">
        <f>[1]!جدول1[[#This Row],[تعداد فروش]]</f>
        <v>0</v>
      </c>
      <c r="G1153">
        <f>[1]!جدول1[[#This Row],[قیمت خرید ]]</f>
        <v>119147</v>
      </c>
      <c r="H1153" t="str">
        <f>[1]!جدول1[[#This Row],[واحد شمارش]]</f>
        <v>کارتن</v>
      </c>
      <c r="I1153">
        <f>[1]!جدول1[[#This Row],[تعداد در بسته ]]</f>
        <v>30</v>
      </c>
      <c r="J1153" t="str">
        <f>[1]!جدول1[[#This Row],[واحد شمارش بسته ]]</f>
        <v>عدد</v>
      </c>
      <c r="K1153" s="1">
        <v>4414311</v>
      </c>
      <c r="L1153">
        <f>[1]!جدول1[[#This Row],[درصد تخفیف]]</f>
        <v>0</v>
      </c>
      <c r="M1153">
        <f>[1]!جدول1[[#This Row],[تعداد موجودی کالا]]</f>
        <v>238</v>
      </c>
      <c r="N1153">
        <f>[1]!جدول1[[#This Row],[توضیحات محصول]]</f>
        <v>0</v>
      </c>
    </row>
    <row r="1154" spans="1:14" x14ac:dyDescent="0.25">
      <c r="A1154" t="str">
        <f>[1]!جدول1[[#This Row],[نام محصول]]</f>
        <v>مغز تخمه افتابگردان 30ع 12000ف</v>
      </c>
      <c r="B1154" t="str">
        <f>[1]!جدول1[[#This Row],[کد اختصاصی کالا (بارکد)]]</f>
        <v>11244</v>
      </c>
      <c r="C1154" t="str">
        <f>[1]!جدول1[[#This Row],[گروه محصول]]</f>
        <v>متفرقه چی توز</v>
      </c>
      <c r="D1154" t="str">
        <f>[1]!جدول1[[#This Row],[فروشگاه]]</f>
        <v>آریا پخش فردوس قنبریان</v>
      </c>
      <c r="E1154" s="1">
        <v>111108</v>
      </c>
      <c r="F1154">
        <f>[1]!جدول1[[#This Row],[تعداد فروش]]</f>
        <v>0</v>
      </c>
      <c r="G1154">
        <f>[1]!جدول1[[#This Row],[قیمت خرید ]]</f>
        <v>89360</v>
      </c>
      <c r="H1154" t="str">
        <f>[1]!جدول1[[#This Row],[واحد شمارش]]</f>
        <v>کارتن</v>
      </c>
      <c r="I1154">
        <f>[1]!جدول1[[#This Row],[تعداد در بسته ]]</f>
        <v>30</v>
      </c>
      <c r="J1154" t="str">
        <f>[1]!جدول1[[#This Row],[واحد شمارش بسته ]]</f>
        <v>عدد</v>
      </c>
      <c r="K1154" s="1">
        <v>3333231</v>
      </c>
      <c r="L1154">
        <f>[1]!جدول1[[#This Row],[درصد تخفیف]]</f>
        <v>0</v>
      </c>
      <c r="M1154">
        <f>[1]!جدول1[[#This Row],[تعداد موجودی کالا]]</f>
        <v>0</v>
      </c>
      <c r="N1154">
        <f>[1]!جدول1[[#This Row],[توضیحات محصول]]</f>
        <v>0</v>
      </c>
    </row>
    <row r="1155" spans="1:14" x14ac:dyDescent="0.25">
      <c r="A1155" t="str">
        <f>[1]!جدول1[[#This Row],[نام محصول]]</f>
        <v>مغز بادام زمینی نمکی30ع 12000ف</v>
      </c>
      <c r="B1155" t="str">
        <f>[1]!جدول1[[#This Row],[کد اختصاصی کالا (بارکد)]]</f>
        <v>11245</v>
      </c>
      <c r="C1155" t="str">
        <f>[1]!جدول1[[#This Row],[گروه محصول]]</f>
        <v>متفرقه چی توز</v>
      </c>
      <c r="D1155" t="str">
        <f>[1]!جدول1[[#This Row],[فروشگاه]]</f>
        <v>آریا پخش فردوس قنبریان</v>
      </c>
      <c r="E1155" s="1">
        <v>111108</v>
      </c>
      <c r="F1155">
        <f>[1]!جدول1[[#This Row],[تعداد فروش]]</f>
        <v>0</v>
      </c>
      <c r="G1155">
        <f>[1]!جدول1[[#This Row],[قیمت خرید ]]</f>
        <v>89360</v>
      </c>
      <c r="H1155" t="str">
        <f>[1]!جدول1[[#This Row],[واحد شمارش]]</f>
        <v>کارتن</v>
      </c>
      <c r="I1155">
        <f>[1]!جدول1[[#This Row],[تعداد در بسته ]]</f>
        <v>30</v>
      </c>
      <c r="J1155" t="str">
        <f>[1]!جدول1[[#This Row],[واحد شمارش بسته ]]</f>
        <v>عدد</v>
      </c>
      <c r="K1155" s="1">
        <v>3333231</v>
      </c>
      <c r="L1155">
        <f>[1]!جدول1[[#This Row],[درصد تخفیف]]</f>
        <v>0</v>
      </c>
      <c r="M1155">
        <f>[1]!جدول1[[#This Row],[تعداد موجودی کالا]]</f>
        <v>60</v>
      </c>
      <c r="N1155">
        <f>[1]!جدول1[[#This Row],[توضیحات محصول]]</f>
        <v>0</v>
      </c>
    </row>
    <row r="1156" spans="1:14" x14ac:dyDescent="0.25">
      <c r="A1156" t="str">
        <f>[1]!جدول1[[#This Row],[نام محصول]]</f>
        <v>شکلات مغزدار پسته دریم اسمارت12ع 30 ف</v>
      </c>
      <c r="B1156" t="str">
        <f>[1]!جدول1[[#This Row],[کد اختصاصی کالا (بارکد)]]</f>
        <v>11246</v>
      </c>
      <c r="C1156" t="str">
        <f>[1]!جدول1[[#This Row],[گروه محصول]]</f>
        <v>شکلات شیرین عسل</v>
      </c>
      <c r="D1156" t="str">
        <f>[1]!جدول1[[#This Row],[فروشگاه]]</f>
        <v>آریا پخش فردوس قنبریان</v>
      </c>
      <c r="E1156" s="1">
        <v>253767</v>
      </c>
      <c r="F1156">
        <f>[1]!جدول1[[#This Row],[تعداد فروش]]</f>
        <v>348</v>
      </c>
      <c r="G1156">
        <f>[1]!جدول1[[#This Row],[قیمت خرید ]]</f>
        <v>222600</v>
      </c>
      <c r="H1156" t="str">
        <f>[1]!جدول1[[#This Row],[واحد شمارش]]</f>
        <v>بسته</v>
      </c>
      <c r="I1156">
        <f>[1]!جدول1[[#This Row],[تعداد در بسته ]]</f>
        <v>12</v>
      </c>
      <c r="J1156" t="str">
        <f>[1]!جدول1[[#This Row],[واحد شمارش بسته ]]</f>
        <v>عدد</v>
      </c>
      <c r="K1156" s="1">
        <v>3045198</v>
      </c>
      <c r="L1156">
        <f>[1]!جدول1[[#This Row],[درصد تخفیف]]</f>
        <v>0</v>
      </c>
      <c r="M1156">
        <f>[1]!جدول1[[#This Row],[تعداد موجودی کالا]]</f>
        <v>12</v>
      </c>
      <c r="N1156" t="str">
        <f>[1]!جدول1[[#This Row],[توضیحات محصول]]</f>
        <v>قیمت مصرف کننده  300,000 ریال می با شد که سود خرید شما از این محصول مبلغ 46,233 معادل %18 می باشد</v>
      </c>
    </row>
    <row r="1157" spans="1:14" x14ac:dyDescent="0.25">
      <c r="A1157" t="str">
        <f>[1]!جدول1[[#This Row],[نام محصول]]</f>
        <v>شکلات دریم اسمارت مغزفندوق کشمش 15ف</v>
      </c>
      <c r="B1157" t="str">
        <f>[1]!جدول1[[#This Row],[کد اختصاصی کالا (بارکد)]]</f>
        <v>11247</v>
      </c>
      <c r="C1157" t="str">
        <f>[1]!جدول1[[#This Row],[گروه محصول]]</f>
        <v>شکلات شیرین عسل</v>
      </c>
      <c r="D1157" t="str">
        <f>[1]!جدول1[[#This Row],[فروشگاه]]</f>
        <v>آریا پخش فردوس قنبریان</v>
      </c>
      <c r="E1157" s="1">
        <v>131651</v>
      </c>
      <c r="F1157">
        <f>[1]!جدول1[[#This Row],[تعداد فروش]]</f>
        <v>0</v>
      </c>
      <c r="G1157">
        <f>[1]!جدول1[[#This Row],[قیمت خرید ]]</f>
        <v>111300</v>
      </c>
      <c r="H1157" t="str">
        <f>[1]!جدول1[[#This Row],[واحد شمارش]]</f>
        <v>بسته</v>
      </c>
      <c r="I1157">
        <f>[1]!جدول1[[#This Row],[تعداد در بسته ]]</f>
        <v>12</v>
      </c>
      <c r="J1157" t="str">
        <f>[1]!جدول1[[#This Row],[واحد شمارش بسته ]]</f>
        <v>عدد</v>
      </c>
      <c r="K1157" s="1">
        <v>1579816</v>
      </c>
      <c r="L1157">
        <f>[1]!جدول1[[#This Row],[درصد تخفیف]]</f>
        <v>0</v>
      </c>
      <c r="M1157">
        <f>[1]!جدول1[[#This Row],[تعداد موجودی کالا]]</f>
        <v>0</v>
      </c>
      <c r="N1157" t="str">
        <f>[1]!جدول1[[#This Row],[توضیحات محصول]]</f>
        <v>قیمت مصرف کننده  150,000 ریال می با شد که سود خرید شما از این محصول مبلغ 18,349 معادل %14 می باشد</v>
      </c>
    </row>
    <row r="1158" spans="1:14" x14ac:dyDescent="0.25">
      <c r="A1158" t="str">
        <f>[1]!جدول1[[#This Row],[نام محصول]]</f>
        <v>شکلات مغزدار بیتر 85 درصد 60گرم25ف با مغز فندوق</v>
      </c>
      <c r="B1158" t="str">
        <f>[1]!جدول1[[#This Row],[کد اختصاصی کالا (بارکد)]]</f>
        <v>11248</v>
      </c>
      <c r="C1158" t="str">
        <f>[1]!جدول1[[#This Row],[گروه محصول]]</f>
        <v>شکلات شیرین عسل</v>
      </c>
      <c r="D1158" t="str">
        <f>[1]!جدول1[[#This Row],[فروشگاه]]</f>
        <v>آریا پخش فردوس قنبریان</v>
      </c>
      <c r="E1158" s="1">
        <v>219392</v>
      </c>
      <c r="F1158">
        <f>[1]!جدول1[[#This Row],[تعداد فروش]]</f>
        <v>0</v>
      </c>
      <c r="G1158">
        <f>[1]!جدول1[[#This Row],[قیمت خرید ]]</f>
        <v>189829</v>
      </c>
      <c r="H1158" t="str">
        <f>[1]!جدول1[[#This Row],[واحد شمارش]]</f>
        <v>بسته</v>
      </c>
      <c r="I1158">
        <f>[1]!جدول1[[#This Row],[تعداد در بسته ]]</f>
        <v>6</v>
      </c>
      <c r="J1158" t="str">
        <f>[1]!جدول1[[#This Row],[واحد شمارش بسته ]]</f>
        <v>عدد</v>
      </c>
      <c r="K1158" s="1">
        <v>1316353</v>
      </c>
      <c r="L1158">
        <f>[1]!جدول1[[#This Row],[درصد تخفیف]]</f>
        <v>0</v>
      </c>
      <c r="M1158">
        <f>[1]!جدول1[[#This Row],[تعداد موجودی کالا]]</f>
        <v>0</v>
      </c>
      <c r="N1158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1159" spans="1:14" x14ac:dyDescent="0.25">
      <c r="A1159" t="str">
        <f>[1]!جدول1[[#This Row],[نام محصول]]</f>
        <v>شکلات بیسکویت کاکائو دریم80گرم25ف  نداریم</v>
      </c>
      <c r="B1159" t="str">
        <f>[1]!جدول1[[#This Row],[کد اختصاصی کالا (بارکد)]]</f>
        <v>11249</v>
      </c>
      <c r="C1159" t="str">
        <f>[1]!جدول1[[#This Row],[گروه محصول]]</f>
        <v>شکلات شیرین عسل</v>
      </c>
      <c r="D1159" t="str">
        <f>[1]!جدول1[[#This Row],[فروشگاه]]</f>
        <v>آریا پخش فردوس قنبریان</v>
      </c>
      <c r="E1159" s="1">
        <v>219392</v>
      </c>
      <c r="F1159">
        <f>[1]!جدول1[[#This Row],[تعداد فروش]]</f>
        <v>0</v>
      </c>
      <c r="G1159">
        <f>[1]!جدول1[[#This Row],[قیمت خرید ]]</f>
        <v>186560</v>
      </c>
      <c r="H1159" t="str">
        <f>[1]!جدول1[[#This Row],[واحد شمارش]]</f>
        <v>بسته</v>
      </c>
      <c r="I1159">
        <f>[1]!جدول1[[#This Row],[تعداد در بسته ]]</f>
        <v>12</v>
      </c>
      <c r="J1159" t="str">
        <f>[1]!جدول1[[#This Row],[واحد شمارش بسته ]]</f>
        <v>عدد</v>
      </c>
      <c r="K1159" s="1">
        <v>2632706</v>
      </c>
      <c r="L1159">
        <f>[1]!جدول1[[#This Row],[درصد تخفیف]]</f>
        <v>0</v>
      </c>
      <c r="M1159">
        <f>[1]!جدول1[[#This Row],[تعداد موجودی کالا]]</f>
        <v>14</v>
      </c>
      <c r="N1159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1160" spans="1:14" x14ac:dyDescent="0.25">
      <c r="A1160" t="str">
        <f>[1]!جدول1[[#This Row],[نام محصول]]</f>
        <v>* پاستیل تمر هندی شیبا36ع90گرم25000ف</v>
      </c>
      <c r="B1160" t="str">
        <f>[1]!جدول1[[#This Row],[کد اختصاصی کالا (بارکد)]]</f>
        <v>11250</v>
      </c>
      <c r="C1160" t="str">
        <f>[1]!جدول1[[#This Row],[گروه محصول]]</f>
        <v>پاستیل شیبا</v>
      </c>
      <c r="D1160" t="str">
        <f>[1]!جدول1[[#This Row],[فروشگاه]]</f>
        <v>سن ایچ پخش شرکا</v>
      </c>
      <c r="E1160" s="1">
        <v>208031</v>
      </c>
      <c r="F1160">
        <f>[1]!جدول1[[#This Row],[تعداد فروش]]</f>
        <v>36</v>
      </c>
      <c r="G1160">
        <f>[1]!جدول1[[#This Row],[قیمت خرید ]]</f>
        <v>201191</v>
      </c>
      <c r="H1160" t="str">
        <f>[1]!جدول1[[#This Row],[واحد شمارش]]</f>
        <v>کارتن</v>
      </c>
      <c r="I1160">
        <f>[1]!جدول1[[#This Row],[تعداد در بسته ]]</f>
        <v>36</v>
      </c>
      <c r="J1160" t="str">
        <f>[1]!جدول1[[#This Row],[واحد شمارش بسته ]]</f>
        <v>عدد</v>
      </c>
      <c r="K1160" s="1">
        <v>7489134</v>
      </c>
      <c r="L1160">
        <f>[1]!جدول1[[#This Row],[درصد تخفیف]]</f>
        <v>0</v>
      </c>
      <c r="M1160">
        <f>[1]!جدول1[[#This Row],[تعداد موجودی کالا]]</f>
        <v>36</v>
      </c>
      <c r="N1160" t="str">
        <f>[1]!جدول1[[#This Row],[توضیحات محصول]]</f>
        <v>قیمت مصرف کننده  250,000 ریال می با شد که سود خرید شما از این محصول مبلغ 41,969 معادل %20 می باشد</v>
      </c>
    </row>
    <row r="1161" spans="1:14" x14ac:dyDescent="0.25">
      <c r="A1161" t="str">
        <f>[1]!جدول1[[#This Row],[نام محصول]]</f>
        <v>پاستیل مار 36ع90کرم30ف</v>
      </c>
      <c r="B1161" t="str">
        <f>[1]!جدول1[[#This Row],[کد اختصاصی کالا (بارکد)]]</f>
        <v>11251</v>
      </c>
      <c r="C1161" t="str">
        <f>[1]!جدول1[[#This Row],[گروه محصول]]</f>
        <v>پاستیل شیبا</v>
      </c>
      <c r="D1161" t="str">
        <f>[1]!جدول1[[#This Row],[فروشگاه]]</f>
        <v>سن ایچ پخش شرکا</v>
      </c>
      <c r="E1161" s="1">
        <v>231048</v>
      </c>
      <c r="F1161">
        <f>[1]!جدول1[[#This Row],[تعداد فروش]]</f>
        <v>540</v>
      </c>
      <c r="G1161">
        <f>[1]!جدول1[[#This Row],[قیمت خرید ]]</f>
        <v>241429</v>
      </c>
      <c r="H1161" t="str">
        <f>[1]!جدول1[[#This Row],[واحد شمارش]]</f>
        <v>کارتن</v>
      </c>
      <c r="I1161">
        <f>[1]!جدول1[[#This Row],[تعداد در بسته ]]</f>
        <v>36</v>
      </c>
      <c r="J1161" t="str">
        <f>[1]!جدول1[[#This Row],[واحد شمارش بسته ]]</f>
        <v>عدد</v>
      </c>
      <c r="K1161" s="1">
        <v>8317712</v>
      </c>
      <c r="L1161">
        <f>[1]!جدول1[[#This Row],[درصد تخفیف]]</f>
        <v>0</v>
      </c>
      <c r="M1161">
        <f>[1]!جدول1[[#This Row],[تعداد موجودی کالا]]</f>
        <v>2016</v>
      </c>
      <c r="N1161" t="str">
        <f>[1]!جدول1[[#This Row],[توضیحات محصول]]</f>
        <v>قیمت مصرف کننده  300,000 ریال می با شد که سود خرید شما از این محصول مبلغ 68,952 معادل %30 می باشد</v>
      </c>
    </row>
    <row r="1162" spans="1:14" x14ac:dyDescent="0.25">
      <c r="A1162" t="str">
        <f>[1]!جدول1[[#This Row],[نام محصول]]</f>
        <v>* پاستیل خرس عروسکی36ع90گرم30ف</v>
      </c>
      <c r="B1162" t="str">
        <f>[1]!جدول1[[#This Row],[کد اختصاصی کالا (بارکد)]]</f>
        <v>11252</v>
      </c>
      <c r="C1162" t="str">
        <f>[1]!جدول1[[#This Row],[گروه محصول]]</f>
        <v>پاستیل شیبا</v>
      </c>
      <c r="D1162" t="str">
        <f>[1]!جدول1[[#This Row],[فروشگاه]]</f>
        <v>سن ایچ پخش شرکا</v>
      </c>
      <c r="E1162" s="1">
        <v>249638</v>
      </c>
      <c r="F1162">
        <f>[1]!جدول1[[#This Row],[تعداد فروش]]</f>
        <v>108</v>
      </c>
      <c r="G1162">
        <f>[1]!جدول1[[#This Row],[قیمت خرید ]]</f>
        <v>241429</v>
      </c>
      <c r="H1162" t="str">
        <f>[1]!جدول1[[#This Row],[واحد شمارش]]</f>
        <v>کارتن</v>
      </c>
      <c r="I1162">
        <f>[1]!جدول1[[#This Row],[تعداد در بسته ]]</f>
        <v>36</v>
      </c>
      <c r="J1162" t="str">
        <f>[1]!جدول1[[#This Row],[واحد شمارش بسته ]]</f>
        <v>عدد</v>
      </c>
      <c r="K1162" s="1">
        <v>8986953</v>
      </c>
      <c r="L1162">
        <f>[1]!جدول1[[#This Row],[درصد تخفیف]]</f>
        <v>0</v>
      </c>
      <c r="M1162">
        <f>[1]!جدول1[[#This Row],[تعداد موجودی کالا]]</f>
        <v>0</v>
      </c>
      <c r="N1162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163" spans="1:14" x14ac:dyDescent="0.25">
      <c r="A1163" t="str">
        <f>[1]!جدول1[[#This Row],[نام محصول]]</f>
        <v xml:space="preserve">تی کیک شکلاتی 60گرم36ع10 ف  </v>
      </c>
      <c r="B1163" t="str">
        <f>[1]!جدول1[[#This Row],[کد اختصاصی کالا (بارکد)]]</f>
        <v>11253</v>
      </c>
      <c r="C1163" t="str">
        <f>[1]!جدول1[[#This Row],[گروه محصول]]</f>
        <v>متفرقه سن ایچ</v>
      </c>
      <c r="D1163" t="str">
        <f>[1]!جدول1[[#This Row],[فروشگاه]]</f>
        <v>سن ایچ پخش شرکا</v>
      </c>
      <c r="E1163" s="1">
        <v>80701</v>
      </c>
      <c r="F1163">
        <f>[1]!جدول1[[#This Row],[تعداد فروش]]</f>
        <v>936</v>
      </c>
      <c r="G1163">
        <f>[1]!جدول1[[#This Row],[قیمت خرید ]]</f>
        <v>79744</v>
      </c>
      <c r="H1163" t="str">
        <f>[1]!جدول1[[#This Row],[واحد شمارش]]</f>
        <v>کارتن</v>
      </c>
      <c r="I1163">
        <f>[1]!جدول1[[#This Row],[تعداد در بسته ]]</f>
        <v>36</v>
      </c>
      <c r="J1163" t="str">
        <f>[1]!جدول1[[#This Row],[واحد شمارش بسته ]]</f>
        <v>عدد</v>
      </c>
      <c r="K1163" s="1">
        <v>2905233</v>
      </c>
      <c r="L1163">
        <f>[1]!جدول1[[#This Row],[درصد تخفیف]]</f>
        <v>0</v>
      </c>
      <c r="M1163">
        <f>[1]!جدول1[[#This Row],[تعداد موجودی کالا]]</f>
        <v>2736</v>
      </c>
      <c r="N1163" t="str">
        <f>[1]!جدول1[[#This Row],[توضیحات محصول]]</f>
        <v>قیمت مصرف کننده  100,000 ریال می با شد که سود خرید شما از این محصول مبلغ 19,299 معادل %24 می باشد</v>
      </c>
    </row>
    <row r="1164" spans="1:14" x14ac:dyDescent="0.25">
      <c r="A1164" t="str">
        <f>[1]!جدول1[[#This Row],[نام محصول]]</f>
        <v>بیسکویت های بای خرما60گرم40ع6000ف</v>
      </c>
      <c r="B1164" t="str">
        <f>[1]!جدول1[[#This Row],[کد اختصاصی کالا (بارکد)]]</f>
        <v>11255</v>
      </c>
      <c r="C1164" t="str">
        <f>[1]!جدول1[[#This Row],[گروه محصول]]</f>
        <v>بیسکویت شیرین عسل</v>
      </c>
      <c r="D1164" t="str">
        <f>[1]!جدول1[[#This Row],[فروشگاه]]</f>
        <v>آریا پخش فردوس قنبریان</v>
      </c>
      <c r="E1164" s="1">
        <v>47831</v>
      </c>
      <c r="F1164">
        <f>[1]!جدول1[[#This Row],[تعداد فروش]]</f>
        <v>0</v>
      </c>
      <c r="G1164">
        <f>[1]!جدول1[[#This Row],[قیمت خرید ]]</f>
        <v>44520</v>
      </c>
      <c r="H1164" t="str">
        <f>[1]!جدول1[[#This Row],[واحد شمارش]]</f>
        <v>کارتن</v>
      </c>
      <c r="I1164">
        <f>[1]!جدول1[[#This Row],[تعداد در بسته ]]</f>
        <v>40</v>
      </c>
      <c r="J1164" t="str">
        <f>[1]!جدول1[[#This Row],[واحد شمارش بسته ]]</f>
        <v>عدد</v>
      </c>
      <c r="K1164" s="1">
        <v>1913223</v>
      </c>
      <c r="L1164">
        <f>[1]!جدول1[[#This Row],[درصد تخفیف]]</f>
        <v>0</v>
      </c>
      <c r="M1164">
        <f>[1]!جدول1[[#This Row],[تعداد موجودی کالا]]</f>
        <v>640</v>
      </c>
      <c r="N1164" t="str">
        <f>[1]!جدول1[[#This Row],[توضیحات محصول]]</f>
        <v>قیمت مصرف کننده  60,000 ریال می با شد که سود خرید شما از این محصول مبلغ 12,169 معادل %25 می باشد</v>
      </c>
    </row>
    <row r="1165" spans="1:14" x14ac:dyDescent="0.25">
      <c r="A1165" t="str">
        <f>[1]!جدول1[[#This Row],[نام محصول]]</f>
        <v>مینی کراکر پنیری کراکس50گرم24ع5000ف</v>
      </c>
      <c r="B1165" t="str">
        <f>[1]!جدول1[[#This Row],[کد اختصاصی کالا (بارکد)]]</f>
        <v>11256</v>
      </c>
      <c r="C1165" t="str">
        <f>[1]!جدول1[[#This Row],[گروه محصول]]</f>
        <v>بیسکویت شیرین عسل</v>
      </c>
      <c r="D1165" t="str">
        <f>[1]!جدول1[[#This Row],[فروشگاه]]</f>
        <v>آریا پخش فردوس قنبریان</v>
      </c>
      <c r="E1165" s="1">
        <v>43901</v>
      </c>
      <c r="F1165">
        <f>[1]!جدول1[[#This Row],[تعداد فروش]]</f>
        <v>384</v>
      </c>
      <c r="G1165">
        <f>[1]!جدول1[[#This Row],[قیمت خرید ]]</f>
        <v>37312</v>
      </c>
      <c r="H1165" t="str">
        <f>[1]!جدول1[[#This Row],[واحد شمارش]]</f>
        <v>کارتن</v>
      </c>
      <c r="I1165">
        <f>[1]!جدول1[[#This Row],[تعداد در بسته ]]</f>
        <v>24</v>
      </c>
      <c r="J1165" t="str">
        <f>[1]!جدول1[[#This Row],[واحد شمارش بسته ]]</f>
        <v>عدد</v>
      </c>
      <c r="K1165" s="1">
        <v>1053635</v>
      </c>
      <c r="L1165">
        <f>[1]!جدول1[[#This Row],[درصد تخفیف]]</f>
        <v>0</v>
      </c>
      <c r="M1165">
        <f>[1]!جدول1[[#This Row],[تعداد موجودی کالا]]</f>
        <v>648</v>
      </c>
      <c r="N1165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166" spans="1:14" x14ac:dyDescent="0.25">
      <c r="A1166" t="str">
        <f>[1]!جدول1[[#This Row],[نام محصول]]</f>
        <v>روغن سرخ810 نازگل</v>
      </c>
      <c r="B1166" t="str">
        <f>[1]!جدول1[[#This Row],[کد اختصاصی کالا (بارکد)]]</f>
        <v>11257</v>
      </c>
      <c r="C1166" t="str">
        <f>[1]!جدول1[[#This Row],[گروه محصول]]</f>
        <v>متفرقه پخش شرکا</v>
      </c>
      <c r="D1166" t="str">
        <f>[1]!جدول1[[#This Row],[فروشگاه]]</f>
        <v>سن ایچ پخش شرکا</v>
      </c>
      <c r="E1166" s="1">
        <v>420000</v>
      </c>
      <c r="F1166">
        <f>[1]!جدول1[[#This Row],[تعداد فروش]]</f>
        <v>368</v>
      </c>
      <c r="G1166">
        <f>[1]!جدول1[[#This Row],[قیمت خرید ]]</f>
        <v>0</v>
      </c>
      <c r="H1166" t="str">
        <f>[1]!جدول1[[#This Row],[واحد شمارش]]</f>
        <v>کارتن</v>
      </c>
      <c r="I1166">
        <f>[1]!جدول1[[#This Row],[تعداد در بسته ]]</f>
        <v>12</v>
      </c>
      <c r="J1166" t="str">
        <f>[1]!جدول1[[#This Row],[واحد شمارش بسته ]]</f>
        <v>عدد</v>
      </c>
      <c r="K1166" s="1">
        <v>5040000</v>
      </c>
      <c r="L1166">
        <f>[1]!جدول1[[#This Row],[درصد تخفیف]]</f>
        <v>0</v>
      </c>
      <c r="M1166">
        <f>[1]!جدول1[[#This Row],[تعداد موجودی کالا]]</f>
        <v>662</v>
      </c>
      <c r="N1166" t="str">
        <f>[1]!جدول1[[#This Row],[توضیحات محصول]]</f>
        <v>قیمت مصرف کننده  474,000 ریال می با شد که سود خرید شما از این محصول مبلغ 54,000 معادل %13 می باشد</v>
      </c>
    </row>
    <row r="1167" spans="1:14" x14ac:dyDescent="0.25">
      <c r="A1167" t="str">
        <f>[1]!جدول1[[#This Row],[نام محصول]]</f>
        <v>روغن سرخ 5لیتری ناز گل</v>
      </c>
      <c r="B1167" t="str">
        <f>[1]!جدول1[[#This Row],[کد اختصاصی کالا (بارکد)]]</f>
        <v>11258</v>
      </c>
      <c r="C1167" t="str">
        <f>[1]!جدول1[[#This Row],[گروه محصول]]</f>
        <v>متفرقه پخش شرکا</v>
      </c>
      <c r="D1167" t="str">
        <f>[1]!جدول1[[#This Row],[فروشگاه]]</f>
        <v>سن ایچ پخش شرکا</v>
      </c>
      <c r="E1167" s="1">
        <v>2540350</v>
      </c>
      <c r="F1167">
        <f>[1]!جدول1[[#This Row],[تعداد فروش]]</f>
        <v>0</v>
      </c>
      <c r="G1167">
        <f>[1]!جدول1[[#This Row],[قیمت خرید ]]</f>
        <v>0</v>
      </c>
      <c r="H1167" t="str">
        <f>[1]!جدول1[[#This Row],[واحد شمارش]]</f>
        <v>کارتن</v>
      </c>
      <c r="I1167">
        <f>[1]!جدول1[[#This Row],[تعداد در بسته ]]</f>
        <v>4</v>
      </c>
      <c r="J1167" t="str">
        <f>[1]!جدول1[[#This Row],[واحد شمارش بسته ]]</f>
        <v>عدد</v>
      </c>
      <c r="K1167" s="1">
        <v>10161400</v>
      </c>
      <c r="L1167">
        <f>[1]!جدول1[[#This Row],[درصد تخفیف]]</f>
        <v>0</v>
      </c>
      <c r="M1167">
        <f>[1]!جدول1[[#This Row],[تعداد موجودی کالا]]</f>
        <v>0</v>
      </c>
      <c r="N1167">
        <f>[1]!جدول1[[#This Row],[توضیحات محصول]]</f>
        <v>0</v>
      </c>
    </row>
    <row r="1168" spans="1:14" x14ac:dyDescent="0.25">
      <c r="A1168" t="str">
        <f>[1]!جدول1[[#This Row],[نام محصول]]</f>
        <v>روغن 16کیلویی مایع نازگل18لیتری</v>
      </c>
      <c r="B1168" t="str">
        <f>[1]!جدول1[[#This Row],[کد اختصاصی کالا (بارکد)]]</f>
        <v>11259</v>
      </c>
      <c r="C1168" t="str">
        <f>[1]!جدول1[[#This Row],[گروه محصول]]</f>
        <v>متفرقه پخش شرکا</v>
      </c>
      <c r="D1168" t="str">
        <f>[1]!جدول1[[#This Row],[فروشگاه]]</f>
        <v>سن ایچ پخش شرکا</v>
      </c>
      <c r="E1168" s="1">
        <v>8200000</v>
      </c>
      <c r="F1168">
        <f>[1]!جدول1[[#This Row],[تعداد فروش]]</f>
        <v>10</v>
      </c>
      <c r="G1168">
        <f>[1]!جدول1[[#This Row],[قیمت خرید ]]</f>
        <v>0</v>
      </c>
      <c r="H1168" t="str">
        <f>[1]!جدول1[[#This Row],[واحد شمارش]]</f>
        <v>قوطی</v>
      </c>
      <c r="I1168">
        <f>[1]!جدول1[[#This Row],[تعداد در بسته ]]</f>
        <v>1</v>
      </c>
      <c r="J1168" t="str">
        <f>[1]!جدول1[[#This Row],[واحد شمارش بسته ]]</f>
        <v>عدد</v>
      </c>
      <c r="K1168" s="1">
        <v>8200000</v>
      </c>
      <c r="L1168">
        <f>[1]!جدول1[[#This Row],[درصد تخفیف]]</f>
        <v>0</v>
      </c>
      <c r="M1168">
        <f>[1]!جدول1[[#This Row],[تعداد موجودی کالا]]</f>
        <v>68</v>
      </c>
      <c r="N1168">
        <f>[1]!جدول1[[#This Row],[توضیحات محصول]]</f>
        <v>0</v>
      </c>
    </row>
    <row r="1169" spans="1:14" x14ac:dyDescent="0.25">
      <c r="A1169" t="str">
        <f>[1]!جدول1[[#This Row],[نام محصول]]</f>
        <v>شکلات مغزدار نوقا کارامل مینی چر سطلی نانی400گرم</v>
      </c>
      <c r="B1169" t="str">
        <f>[1]!جدول1[[#This Row],[کد اختصاصی کالا (بارکد)]]</f>
        <v>11260</v>
      </c>
      <c r="C1169" t="str">
        <f>[1]!جدول1[[#This Row],[گروه محصول]]</f>
        <v>شکلات شیرین عسل</v>
      </c>
      <c r="D1169" t="str">
        <f>[1]!جدول1[[#This Row],[فروشگاه]]</f>
        <v>آریا پخش فردوس قنبریان</v>
      </c>
      <c r="E1169" s="1">
        <v>526472</v>
      </c>
      <c r="F1169">
        <f>[1]!جدول1[[#This Row],[تعداد فروش]]</f>
        <v>30</v>
      </c>
      <c r="G1169">
        <f>[1]!جدول1[[#This Row],[قیمت خرید ]]</f>
        <v>445200</v>
      </c>
      <c r="H1169" t="str">
        <f>[1]!جدول1[[#This Row],[واحد شمارش]]</f>
        <v>کارتن</v>
      </c>
      <c r="I1169">
        <f>[1]!جدول1[[#This Row],[تعداد در بسته ]]</f>
        <v>6</v>
      </c>
      <c r="J1169" t="str">
        <f>[1]!جدول1[[#This Row],[واحد شمارش بسته ]]</f>
        <v>عدد</v>
      </c>
      <c r="K1169" s="1">
        <v>3158834</v>
      </c>
      <c r="L1169">
        <f>[1]!جدول1[[#This Row],[درصد تخفیف]]</f>
        <v>0</v>
      </c>
      <c r="M1169">
        <f>[1]!جدول1[[#This Row],[تعداد موجودی کالا]]</f>
        <v>165</v>
      </c>
      <c r="N1169" t="str">
        <f>[1]!جدول1[[#This Row],[توضیحات محصول]]</f>
        <v>قیمت مصرف کننده  600,000 ریال می با شد که سود خرید شما از این محصول مبلغ 73,528 معادل %14 می باشد</v>
      </c>
    </row>
    <row r="1170" spans="1:14" x14ac:dyDescent="0.25">
      <c r="A1170" t="str">
        <f>[1]!جدول1[[#This Row],[نام محصول]]</f>
        <v>ابنبات مغزداردوسر پیچ 3000گرم(شیر قهوه)</v>
      </c>
      <c r="B1170" t="str">
        <f>[1]!جدول1[[#This Row],[کد اختصاصی کالا (بارکد)]]</f>
        <v>11261</v>
      </c>
      <c r="C1170" t="str">
        <f>[1]!جدول1[[#This Row],[گروه محصول]]</f>
        <v>آبنبات شیرین عسل</v>
      </c>
      <c r="D1170" t="str">
        <f>[1]!جدول1[[#This Row],[فروشگاه]]</f>
        <v>آریا پخش فردوس قنبریان</v>
      </c>
      <c r="E1170" s="1">
        <v>2364036</v>
      </c>
      <c r="F1170">
        <f>[1]!جدول1[[#This Row],[تعداد فروش]]</f>
        <v>0</v>
      </c>
      <c r="G1170">
        <f>[1]!جدول1[[#This Row],[قیمت خرید ]]</f>
        <v>2003400</v>
      </c>
      <c r="H1170" t="str">
        <f>[1]!جدول1[[#This Row],[واحد شمارش]]</f>
        <v>کارتن</v>
      </c>
      <c r="I1170">
        <f>[1]!جدول1[[#This Row],[تعداد در بسته ]]</f>
        <v>2</v>
      </c>
      <c r="J1170" t="str">
        <f>[1]!جدول1[[#This Row],[واحد شمارش بسته ]]</f>
        <v>عدد</v>
      </c>
      <c r="K1170" s="1">
        <v>4728071</v>
      </c>
      <c r="L1170">
        <f>[1]!جدول1[[#This Row],[درصد تخفیف]]</f>
        <v>0</v>
      </c>
      <c r="M1170">
        <f>[1]!جدول1[[#This Row],[تعداد موجودی کالا]]</f>
        <v>17</v>
      </c>
      <c r="N1170" t="str">
        <f>[1]!جدول1[[#This Row],[توضیحات محصول]]</f>
        <v>قیمت مصرف کننده  2,700,000 ریال می با شد که سود خرید شما از این محصول مبلغ 335,964 معادل %14 می باشد</v>
      </c>
    </row>
    <row r="1171" spans="1:14" x14ac:dyDescent="0.25">
      <c r="A1171" t="str">
        <f>[1]!جدول1[[#This Row],[نام محصول]]</f>
        <v>چی پلت پیاز جعفری3کیلوی فله</v>
      </c>
      <c r="B1171" t="str">
        <f>[1]!جدول1[[#This Row],[کد اختصاصی کالا (بارکد)]]</f>
        <v>11262</v>
      </c>
      <c r="C1171" t="str">
        <f>[1]!جدول1[[#This Row],[گروه محصول]]</f>
        <v>آجیل فله</v>
      </c>
      <c r="D1171" t="str">
        <f>[1]!جدول1[[#This Row],[فروشگاه]]</f>
        <v>سن ایچ پخش شرکا</v>
      </c>
      <c r="E1171" s="1">
        <v>1030000</v>
      </c>
      <c r="F1171">
        <f>[1]!جدول1[[#This Row],[تعداد فروش]]</f>
        <v>6</v>
      </c>
      <c r="G1171">
        <f>[1]!جدول1[[#This Row],[قیمت خرید ]]</f>
        <v>850000</v>
      </c>
      <c r="H1171" t="str">
        <f>[1]!جدول1[[#This Row],[واحد شمارش]]</f>
        <v>بسته</v>
      </c>
      <c r="I1171">
        <f>[1]!جدول1[[#This Row],[تعداد در بسته ]]</f>
        <v>3</v>
      </c>
      <c r="J1171" t="str">
        <f>[1]!جدول1[[#This Row],[واحد شمارش بسته ]]</f>
        <v>عدد</v>
      </c>
      <c r="K1171" s="1">
        <v>3090000</v>
      </c>
      <c r="L1171">
        <f>[1]!جدول1[[#This Row],[درصد تخفیف]]</f>
        <v>0</v>
      </c>
      <c r="M1171">
        <f>[1]!جدول1[[#This Row],[تعداد موجودی کالا]]</f>
        <v>48</v>
      </c>
      <c r="N1171">
        <f>[1]!جدول1[[#This Row],[توضیحات محصول]]</f>
        <v>0</v>
      </c>
    </row>
    <row r="1172" spans="1:14" x14ac:dyDescent="0.25">
      <c r="A1172" t="str">
        <f>[1]!جدول1[[#This Row],[نام محصول]]</f>
        <v>اسنک پنیری پفان30ع5000ف</v>
      </c>
      <c r="B1172" t="str">
        <f>[1]!جدول1[[#This Row],[کد اختصاصی کالا (بارکد)]]</f>
        <v>11263</v>
      </c>
      <c r="C1172" t="str">
        <f>[1]!جدول1[[#This Row],[گروه محصول]]</f>
        <v>اسنک و چیپس کراکس</v>
      </c>
      <c r="D1172" t="str">
        <f>[1]!جدول1[[#This Row],[فروشگاه]]</f>
        <v>آریا پخش فردوس قنبریان</v>
      </c>
      <c r="E1172" s="1">
        <v>37754</v>
      </c>
      <c r="F1172">
        <f>[1]!جدول1[[#This Row],[تعداد فروش]]</f>
        <v>0</v>
      </c>
      <c r="G1172">
        <f>[1]!جدول1[[#This Row],[قیمت خرید ]]</f>
        <v>33920</v>
      </c>
      <c r="H1172" t="str">
        <f>[1]!جدول1[[#This Row],[واحد شمارش]]</f>
        <v>کارتن</v>
      </c>
      <c r="I1172">
        <f>[1]!جدول1[[#This Row],[تعداد در بسته ]]</f>
        <v>30</v>
      </c>
      <c r="J1172" t="str">
        <f>[1]!جدول1[[#This Row],[واحد شمارش بسته ]]</f>
        <v>عدد</v>
      </c>
      <c r="K1172" s="1">
        <v>1132631</v>
      </c>
      <c r="L1172">
        <f>[1]!جدول1[[#This Row],[درصد تخفیف]]</f>
        <v>0</v>
      </c>
      <c r="M1172">
        <f>[1]!جدول1[[#This Row],[تعداد موجودی کالا]]</f>
        <v>0</v>
      </c>
      <c r="N1172" t="str">
        <f>[1]!جدول1[[#This Row],[توضیحات محصول]]</f>
        <v>قیمت مصرف کننده  50,000 ریال می با شد که سود خرید شما از این محصول مبلغ 12,246 معادل %32 می باشد</v>
      </c>
    </row>
    <row r="1173" spans="1:14" x14ac:dyDescent="0.25">
      <c r="A1173" t="str">
        <f>[1]!جدول1[[#This Row],[نام محصول]]</f>
        <v>اسنک پیتزا کراکس30ع6000ف</v>
      </c>
      <c r="B1173" t="str">
        <f>[1]!جدول1[[#This Row],[کد اختصاصی کالا (بارکد)]]</f>
        <v>11264</v>
      </c>
      <c r="C1173" t="str">
        <f>[1]!جدول1[[#This Row],[گروه محصول]]</f>
        <v>اسنک و چیپس کراکس</v>
      </c>
      <c r="D1173" t="str">
        <f>[1]!جدول1[[#This Row],[فروشگاه]]</f>
        <v>سن ایچ پخش شرکا</v>
      </c>
      <c r="E1173" s="1">
        <v>48049</v>
      </c>
      <c r="F1173">
        <f>[1]!جدول1[[#This Row],[تعداد فروش]]</f>
        <v>0</v>
      </c>
      <c r="G1173">
        <f>[1]!جدول1[[#This Row],[قیمت خرید ]]</f>
        <v>41340</v>
      </c>
      <c r="H1173" t="str">
        <f>[1]!جدول1[[#This Row],[واحد شمارش]]</f>
        <v>کارتن</v>
      </c>
      <c r="I1173">
        <f>[1]!جدول1[[#This Row],[تعداد در بسته ]]</f>
        <v>30</v>
      </c>
      <c r="J1173" t="str">
        <f>[1]!جدول1[[#This Row],[واحد شمارش بسته ]]</f>
        <v>عدد</v>
      </c>
      <c r="K1173" s="1">
        <v>1441484</v>
      </c>
      <c r="L1173">
        <f>[1]!جدول1[[#This Row],[درصد تخفیف]]</f>
        <v>0</v>
      </c>
      <c r="M1173">
        <f>[1]!جدول1[[#This Row],[تعداد موجودی کالا]]</f>
        <v>0</v>
      </c>
      <c r="N1173" t="str">
        <f>[1]!جدول1[[#This Row],[توضیحات محصول]]</f>
        <v>قیمت مصرف کننده  60,000 ریال می با شد که سود خرید شما از این محصول مبلغ 11,951 معادل %25 می باشد</v>
      </c>
    </row>
    <row r="1174" spans="1:14" x14ac:dyDescent="0.25">
      <c r="A1174" t="str">
        <f>[1]!جدول1[[#This Row],[نام محصول]]</f>
        <v>اسنک فلفل کراکس30ع6000ف</v>
      </c>
      <c r="B1174" t="str">
        <f>[1]!جدول1[[#This Row],[کد اختصاصی کالا (بارکد)]]</f>
        <v>11265</v>
      </c>
      <c r="C1174" t="str">
        <f>[1]!جدول1[[#This Row],[گروه محصول]]</f>
        <v>اسنک و چیپس کراکس</v>
      </c>
      <c r="D1174" t="str">
        <f>[1]!جدول1[[#This Row],[فروشگاه]]</f>
        <v>سن ایچ پخش شرکا</v>
      </c>
      <c r="E1174" s="1">
        <v>48049</v>
      </c>
      <c r="F1174">
        <f>[1]!جدول1[[#This Row],[تعداد فروش]]</f>
        <v>0</v>
      </c>
      <c r="G1174">
        <f>[1]!جدول1[[#This Row],[قیمت خرید ]]</f>
        <v>41340</v>
      </c>
      <c r="H1174" t="str">
        <f>[1]!جدول1[[#This Row],[واحد شمارش]]</f>
        <v>کارتن</v>
      </c>
      <c r="I1174">
        <f>[1]!جدول1[[#This Row],[تعداد در بسته ]]</f>
        <v>30</v>
      </c>
      <c r="J1174" t="str">
        <f>[1]!جدول1[[#This Row],[واحد شمارش بسته ]]</f>
        <v>عدد</v>
      </c>
      <c r="K1174" s="1">
        <v>1441484</v>
      </c>
      <c r="L1174">
        <f>[1]!جدول1[[#This Row],[درصد تخفیف]]</f>
        <v>0</v>
      </c>
      <c r="M1174">
        <f>[1]!جدول1[[#This Row],[تعداد موجودی کالا]]</f>
        <v>0</v>
      </c>
      <c r="N1174" t="str">
        <f>[1]!جدول1[[#This Row],[توضیحات محصول]]</f>
        <v>قیمت مصرف کننده  60,000 ریال می با شد که سود خرید شما از این محصول مبلغ 11,951 معادل %25 می باشد</v>
      </c>
    </row>
    <row r="1175" spans="1:14" x14ac:dyDescent="0.25">
      <c r="A1175" t="str">
        <f>[1]!جدول1[[#This Row],[نام محصول]]</f>
        <v>اسنک 4کیلویی ماهان فله (بوشار) نداریم</v>
      </c>
      <c r="B1175" t="str">
        <f>[1]!جدول1[[#This Row],[کد اختصاصی کالا (بارکد)]]</f>
        <v>11266</v>
      </c>
      <c r="C1175" t="str">
        <f>[1]!جدول1[[#This Row],[گروه محصول]]</f>
        <v>آجیل فله</v>
      </c>
      <c r="D1175" t="str">
        <f>[1]!جدول1[[#This Row],[فروشگاه]]</f>
        <v>سن ایچ پخش شرکا</v>
      </c>
      <c r="E1175" s="1">
        <v>750000</v>
      </c>
      <c r="F1175">
        <f>[1]!جدول1[[#This Row],[تعداد فروش]]</f>
        <v>0</v>
      </c>
      <c r="G1175">
        <f>[1]!جدول1[[#This Row],[قیمت خرید ]]</f>
        <v>650000</v>
      </c>
      <c r="H1175" t="str">
        <f>[1]!جدول1[[#This Row],[واحد شمارش]]</f>
        <v>عدد</v>
      </c>
      <c r="I1175">
        <f>[1]!جدول1[[#This Row],[تعداد در بسته ]]</f>
        <v>4</v>
      </c>
      <c r="J1175" t="str">
        <f>[1]!جدول1[[#This Row],[واحد شمارش بسته ]]</f>
        <v>کیلو</v>
      </c>
      <c r="K1175" s="1">
        <v>3000000</v>
      </c>
      <c r="L1175">
        <f>[1]!جدول1[[#This Row],[درصد تخفیف]]</f>
        <v>0</v>
      </c>
      <c r="M1175">
        <f>[1]!جدول1[[#This Row],[تعداد موجودی کالا]]</f>
        <v>8</v>
      </c>
      <c r="N1175">
        <f>[1]!جدول1[[#This Row],[توضیحات محصول]]</f>
        <v>0</v>
      </c>
    </row>
    <row r="1176" spans="1:14" x14ac:dyDescent="0.25">
      <c r="A1176" t="str">
        <f>[1]!جدول1[[#This Row],[نام محصول]]</f>
        <v>اسنک 4کیلویی ماهان فله (موتوری)</v>
      </c>
      <c r="B1176" t="str">
        <f>[1]!جدول1[[#This Row],[کد اختصاصی کالا (بارکد)]]</f>
        <v>11267</v>
      </c>
      <c r="C1176" t="str">
        <f>[1]!جدول1[[#This Row],[گروه محصول]]</f>
        <v>آجیل فله</v>
      </c>
      <c r="D1176" t="str">
        <f>[1]!جدول1[[#This Row],[فروشگاه]]</f>
        <v>سن ایچ پخش شرکا</v>
      </c>
      <c r="E1176" s="1">
        <v>750000</v>
      </c>
      <c r="F1176">
        <f>[1]!جدول1[[#This Row],[تعداد فروش]]</f>
        <v>8</v>
      </c>
      <c r="G1176">
        <f>[1]!جدول1[[#This Row],[قیمت خرید ]]</f>
        <v>650000</v>
      </c>
      <c r="H1176" t="str">
        <f>[1]!جدول1[[#This Row],[واحد شمارش]]</f>
        <v>کیسه</v>
      </c>
      <c r="I1176">
        <f>[1]!جدول1[[#This Row],[تعداد در بسته ]]</f>
        <v>4</v>
      </c>
      <c r="J1176" t="str">
        <f>[1]!جدول1[[#This Row],[واحد شمارش بسته ]]</f>
        <v>کیلو</v>
      </c>
      <c r="K1176" s="1">
        <v>3000000</v>
      </c>
      <c r="L1176">
        <f>[1]!جدول1[[#This Row],[درصد تخفیف]]</f>
        <v>0</v>
      </c>
      <c r="M1176">
        <f>[1]!جدول1[[#This Row],[تعداد موجودی کالا]]</f>
        <v>-2.5</v>
      </c>
      <c r="N1176">
        <f>[1]!جدول1[[#This Row],[توضیحات محصول]]</f>
        <v>0</v>
      </c>
    </row>
    <row r="1177" spans="1:14" x14ac:dyDescent="0.25">
      <c r="A1177" t="str">
        <f>[1]!جدول1[[#This Row],[نام محصول]]</f>
        <v xml:space="preserve">اسنک 4کیلویی ماهان فله (حلقه ای) </v>
      </c>
      <c r="B1177" t="str">
        <f>[1]!جدول1[[#This Row],[کد اختصاصی کالا (بارکد)]]</f>
        <v>11268</v>
      </c>
      <c r="C1177" t="str">
        <f>[1]!جدول1[[#This Row],[گروه محصول]]</f>
        <v>آجیل فله</v>
      </c>
      <c r="D1177" t="str">
        <f>[1]!جدول1[[#This Row],[فروشگاه]]</f>
        <v>سن ایچ پخش شرکا</v>
      </c>
      <c r="E1177" s="1">
        <v>750000</v>
      </c>
      <c r="F1177">
        <f>[1]!جدول1[[#This Row],[تعداد فروش]]</f>
        <v>0</v>
      </c>
      <c r="G1177">
        <f>[1]!جدول1[[#This Row],[قیمت خرید ]]</f>
        <v>650000</v>
      </c>
      <c r="H1177" t="str">
        <f>[1]!جدول1[[#This Row],[واحد شمارش]]</f>
        <v>کیسه</v>
      </c>
      <c r="I1177">
        <f>[1]!جدول1[[#This Row],[تعداد در بسته ]]</f>
        <v>4</v>
      </c>
      <c r="J1177" t="str">
        <f>[1]!جدول1[[#This Row],[واحد شمارش بسته ]]</f>
        <v>کیلو</v>
      </c>
      <c r="K1177" s="1">
        <v>3000000</v>
      </c>
      <c r="L1177">
        <f>[1]!جدول1[[#This Row],[درصد تخفیف]]</f>
        <v>0</v>
      </c>
      <c r="M1177">
        <f>[1]!جدول1[[#This Row],[تعداد موجودی کالا]]</f>
        <v>0</v>
      </c>
      <c r="N1177">
        <f>[1]!جدول1[[#This Row],[توضیحات محصول]]</f>
        <v>0</v>
      </c>
    </row>
    <row r="1178" spans="1:14" x14ac:dyDescent="0.25">
      <c r="A1178" t="str">
        <f>[1]!جدول1[[#This Row],[نام محصول]]</f>
        <v xml:space="preserve">اسنک 4کیلویی ماهان فله (توپی) </v>
      </c>
      <c r="B1178" t="str">
        <f>[1]!جدول1[[#This Row],[کد اختصاصی کالا (بارکد)]]</f>
        <v>11269</v>
      </c>
      <c r="C1178" t="str">
        <f>[1]!جدول1[[#This Row],[گروه محصول]]</f>
        <v>آجیل فله</v>
      </c>
      <c r="D1178" t="str">
        <f>[1]!جدول1[[#This Row],[فروشگاه]]</f>
        <v>سن ایچ پخش شرکا</v>
      </c>
      <c r="E1178" s="1">
        <v>750000</v>
      </c>
      <c r="F1178">
        <f>[1]!جدول1[[#This Row],[تعداد فروش]]</f>
        <v>0</v>
      </c>
      <c r="G1178">
        <f>[1]!جدول1[[#This Row],[قیمت خرید ]]</f>
        <v>650000</v>
      </c>
      <c r="H1178" t="str">
        <f>[1]!جدول1[[#This Row],[واحد شمارش]]</f>
        <v>کیسه</v>
      </c>
      <c r="I1178">
        <f>[1]!جدول1[[#This Row],[تعداد در بسته ]]</f>
        <v>4</v>
      </c>
      <c r="J1178" t="str">
        <f>[1]!جدول1[[#This Row],[واحد شمارش بسته ]]</f>
        <v>کیلو</v>
      </c>
      <c r="K1178" s="1">
        <v>3000000</v>
      </c>
      <c r="L1178">
        <f>[1]!جدول1[[#This Row],[درصد تخفیف]]</f>
        <v>0</v>
      </c>
      <c r="M1178">
        <f>[1]!جدول1[[#This Row],[تعداد موجودی کالا]]</f>
        <v>0</v>
      </c>
      <c r="N1178">
        <f>[1]!جدول1[[#This Row],[توضیحات محصول]]</f>
        <v>0</v>
      </c>
    </row>
    <row r="1179" spans="1:14" x14ac:dyDescent="0.25">
      <c r="A1179" t="str">
        <f>[1]!جدول1[[#This Row],[نام محصول]]</f>
        <v>کرن فلکس شکری خانواده25ع12000ف</v>
      </c>
      <c r="B1179" t="str">
        <f>[1]!جدول1[[#This Row],[کد اختصاصی کالا (بارکد)]]</f>
        <v>11270</v>
      </c>
      <c r="C1179" t="str">
        <f>[1]!جدول1[[#This Row],[گروه محصول]]</f>
        <v>پاپ کرن و چی پلت</v>
      </c>
      <c r="D1179" t="str">
        <f>[1]!جدول1[[#This Row],[فروشگاه]]</f>
        <v>آریا پخش فردوس قنبریان</v>
      </c>
      <c r="E1179" s="1">
        <v>106259</v>
      </c>
      <c r="F1179">
        <f>[1]!جدول1[[#This Row],[تعداد فروش]]</f>
        <v>0</v>
      </c>
      <c r="G1179">
        <f>[1]!جدول1[[#This Row],[قیمت خرید ]]</f>
        <v>85461</v>
      </c>
      <c r="H1179" t="str">
        <f>[1]!جدول1[[#This Row],[واحد شمارش]]</f>
        <v>کارتن</v>
      </c>
      <c r="I1179">
        <f>[1]!جدول1[[#This Row],[تعداد در بسته ]]</f>
        <v>25</v>
      </c>
      <c r="J1179" t="str">
        <f>[1]!جدول1[[#This Row],[واحد شمارش بسته ]]</f>
        <v>عدد</v>
      </c>
      <c r="K1179" s="1">
        <v>2656473</v>
      </c>
      <c r="L1179">
        <f>[1]!جدول1[[#This Row],[درصد تخفیف]]</f>
        <v>0</v>
      </c>
      <c r="M1179">
        <f>[1]!جدول1[[#This Row],[تعداد موجودی کالا]]</f>
        <v>0</v>
      </c>
      <c r="N1179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180" spans="1:14" x14ac:dyDescent="0.25">
      <c r="A1180" t="str">
        <f>[1]!جدول1[[#This Row],[نام محصول]]</f>
        <v>کراکر پنیری سبز یجات دوقلو کراکس10000ف</v>
      </c>
      <c r="B1180" t="str">
        <f>[1]!جدول1[[#This Row],[کد اختصاصی کالا (بارکد)]]</f>
        <v>11271</v>
      </c>
      <c r="C1180" t="str">
        <f>[1]!جدول1[[#This Row],[گروه محصول]]</f>
        <v>بیسکویت شیرین عسل</v>
      </c>
      <c r="D1180" t="str">
        <f>[1]!جدول1[[#This Row],[فروشگاه]]</f>
        <v>آریا پخش فردوس قنبریان</v>
      </c>
      <c r="E1180" s="1">
        <v>87746</v>
      </c>
      <c r="F1180">
        <f>[1]!جدول1[[#This Row],[تعداد فروش]]</f>
        <v>48</v>
      </c>
      <c r="G1180">
        <f>[1]!جدول1[[#This Row],[قیمت خرید ]]</f>
        <v>763200</v>
      </c>
      <c r="H1180" t="str">
        <f>[1]!جدول1[[#This Row],[واحد شمارش]]</f>
        <v>کارتن</v>
      </c>
      <c r="I1180">
        <f>[1]!جدول1[[#This Row],[تعداد در بسته ]]</f>
        <v>24</v>
      </c>
      <c r="J1180" t="str">
        <f>[1]!جدول1[[#This Row],[واحد شمارش بسته ]]</f>
        <v>عدد</v>
      </c>
      <c r="K1180" s="1">
        <v>2105901</v>
      </c>
      <c r="L1180">
        <f>[1]!جدول1[[#This Row],[درصد تخفیف]]</f>
        <v>0</v>
      </c>
      <c r="M1180">
        <f>[1]!جدول1[[#This Row],[تعداد موجودی کالا]]</f>
        <v>1176</v>
      </c>
      <c r="N1180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181" spans="1:14" x14ac:dyDescent="0.25">
      <c r="A1181" t="str">
        <f>[1]!جدول1[[#This Row],[نام محصول]]</f>
        <v>تافی میوه ای ترش رورو3000گرم</v>
      </c>
      <c r="B1181" t="str">
        <f>[1]!جدول1[[#This Row],[کد اختصاصی کالا (بارکد)]]</f>
        <v>11272</v>
      </c>
      <c r="C1181" t="str">
        <f>[1]!جدول1[[#This Row],[گروه محصول]]</f>
        <v>تافی شیرین عسل</v>
      </c>
      <c r="D1181" t="str">
        <f>[1]!جدول1[[#This Row],[فروشگاه]]</f>
        <v>آریا پخش فردوس قنبریان</v>
      </c>
      <c r="E1181" s="1">
        <v>2636926</v>
      </c>
      <c r="F1181">
        <f>[1]!جدول1[[#This Row],[تعداد فروش]]</f>
        <v>1</v>
      </c>
      <c r="G1181">
        <f>[1]!جدول1[[#This Row],[قیمت خرید ]]</f>
        <v>2226000</v>
      </c>
      <c r="H1181" t="str">
        <f>[1]!جدول1[[#This Row],[واحد شمارش]]</f>
        <v>کارتن</v>
      </c>
      <c r="I1181">
        <f>[1]!جدول1[[#This Row],[تعداد در بسته ]]</f>
        <v>4</v>
      </c>
      <c r="J1181" t="str">
        <f>[1]!جدول1[[#This Row],[واحد شمارش بسته ]]</f>
        <v>عدد</v>
      </c>
      <c r="K1181" s="1">
        <v>10547705</v>
      </c>
      <c r="L1181">
        <f>[1]!جدول1[[#This Row],[درصد تخفیف]]</f>
        <v>0</v>
      </c>
      <c r="M1181">
        <f>[1]!جدول1[[#This Row],[تعداد موجودی کالا]]</f>
        <v>62</v>
      </c>
      <c r="N1181" t="str">
        <f>[1]!جدول1[[#This Row],[توضیحات محصول]]</f>
        <v>قیمت مصرف کننده  3,000,000 ریال می با شد که سود خرید شما از این محصول مبلغ 363,074 معادل %14 می باشد</v>
      </c>
    </row>
    <row r="1182" spans="1:14" x14ac:dyDescent="0.25">
      <c r="A1182" t="str">
        <f>[1]!جدول1[[#This Row],[نام محصول]]</f>
        <v>نکتارسیب موز تتراپک لیونا125گرم دانش اموزی8000ف</v>
      </c>
      <c r="B1182" t="str">
        <f>[1]!جدول1[[#This Row],[کد اختصاصی کالا (بارکد)]]</f>
        <v>11273</v>
      </c>
      <c r="C1182" t="str">
        <f>[1]!جدول1[[#This Row],[گروه محصول]]</f>
        <v>نوشابه اسکای</v>
      </c>
      <c r="D1182" t="str">
        <f>[1]!جدول1[[#This Row],[فروشگاه]]</f>
        <v>آریا پخش فردوس قنبریان</v>
      </c>
      <c r="E1182" s="1">
        <v>55036</v>
      </c>
      <c r="F1182">
        <f>[1]!جدول1[[#This Row],[تعداد فروش]]</f>
        <v>256</v>
      </c>
      <c r="G1182">
        <f>[1]!جدول1[[#This Row],[قیمت خرید ]]</f>
        <v>46640</v>
      </c>
      <c r="H1182" t="str">
        <f>[1]!جدول1[[#This Row],[واحد شمارش]]</f>
        <v>کارتن</v>
      </c>
      <c r="I1182">
        <f>[1]!جدول1[[#This Row],[تعداد در بسته ]]</f>
        <v>32</v>
      </c>
      <c r="J1182" t="str">
        <f>[1]!جدول1[[#This Row],[واحد شمارش بسته ]]</f>
        <v>عدد</v>
      </c>
      <c r="K1182" s="1">
        <v>1761138</v>
      </c>
      <c r="L1182">
        <f>[1]!جدول1[[#This Row],[درصد تخفیف]]</f>
        <v>0</v>
      </c>
      <c r="M1182">
        <f>[1]!جدول1[[#This Row],[تعداد موجودی کالا]]</f>
        <v>2112</v>
      </c>
      <c r="N1182" t="str">
        <f>[1]!جدول1[[#This Row],[توضیحات محصول]]</f>
        <v>قیمت مصرف کننده  80,000 ریال می با شد که سود خرید شما از این محصول مبلغ 24,964 معادل %45 می باشد</v>
      </c>
    </row>
    <row r="1183" spans="1:14" x14ac:dyDescent="0.25">
      <c r="A1183" t="str">
        <f>[1]!جدول1[[#This Row],[نام محصول]]</f>
        <v>نکتار انبه تتراپک لیونا دانش اموزی 125گرم8000ف</v>
      </c>
      <c r="B1183" t="str">
        <f>[1]!جدول1[[#This Row],[کد اختصاصی کالا (بارکد)]]</f>
        <v>11274</v>
      </c>
      <c r="C1183" t="str">
        <f>[1]!جدول1[[#This Row],[گروه محصول]]</f>
        <v>نوشابه اسکای</v>
      </c>
      <c r="D1183" t="str">
        <f>[1]!جدول1[[#This Row],[فروشگاه]]</f>
        <v>آریا پخش فردوس قنبریان</v>
      </c>
      <c r="E1183" s="1">
        <v>55036</v>
      </c>
      <c r="F1183">
        <f>[1]!جدول1[[#This Row],[تعداد فروش]]</f>
        <v>256</v>
      </c>
      <c r="G1183">
        <f>[1]!جدول1[[#This Row],[قیمت خرید ]]</f>
        <v>46640</v>
      </c>
      <c r="H1183" t="str">
        <f>[1]!جدول1[[#This Row],[واحد شمارش]]</f>
        <v>کارتن</v>
      </c>
      <c r="I1183">
        <f>[1]!جدول1[[#This Row],[تعداد در بسته ]]</f>
        <v>32</v>
      </c>
      <c r="J1183" t="str">
        <f>[1]!جدول1[[#This Row],[واحد شمارش بسته ]]</f>
        <v>عدد</v>
      </c>
      <c r="K1183" s="1">
        <v>1761138</v>
      </c>
      <c r="L1183">
        <f>[1]!جدول1[[#This Row],[درصد تخفیف]]</f>
        <v>0</v>
      </c>
      <c r="M1183">
        <f>[1]!جدول1[[#This Row],[تعداد موجودی کالا]]</f>
        <v>1952</v>
      </c>
      <c r="N1183" t="str">
        <f>[1]!جدول1[[#This Row],[توضیحات محصول]]</f>
        <v>قیمت مصرف کننده  80,000 ریال می با شد که سود خرید شما از این محصول مبلغ 24,964 معادل %45 می باشد</v>
      </c>
    </row>
    <row r="1184" spans="1:14" x14ac:dyDescent="0.25">
      <c r="A1184" t="str">
        <f>[1]!جدول1[[#This Row],[نام محصول]]</f>
        <v>پالت چوبی 115*115</v>
      </c>
      <c r="B1184" t="str">
        <f>[1]!جدول1[[#This Row],[کد اختصاصی کالا (بارکد)]]</f>
        <v>11275</v>
      </c>
      <c r="C1184" t="str">
        <f>[1]!جدول1[[#This Row],[گروه محصول]]</f>
        <v>آجیل فله</v>
      </c>
      <c r="D1184" t="str">
        <f>[1]!جدول1[[#This Row],[فروشگاه]]</f>
        <v>آریا پخش فردوس قنبریان</v>
      </c>
      <c r="E1184" s="1">
        <v>4000000</v>
      </c>
      <c r="F1184">
        <f>[1]!جدول1[[#This Row],[تعداد فروش]]</f>
        <v>0</v>
      </c>
      <c r="G1184">
        <f>[1]!جدول1[[#This Row],[قیمت خرید ]]</f>
        <v>0</v>
      </c>
      <c r="H1184" t="str">
        <f>[1]!جدول1[[#This Row],[واحد شمارش]]</f>
        <v>عدد</v>
      </c>
      <c r="I1184">
        <f>[1]!جدول1[[#This Row],[تعداد در بسته ]]</f>
        <v>0</v>
      </c>
      <c r="J1184" t="str">
        <f>[1]!جدول1[[#This Row],[واحد شمارش بسته ]]</f>
        <v>عدد</v>
      </c>
      <c r="K1184" s="1">
        <v>0</v>
      </c>
      <c r="L1184">
        <f>[1]!جدول1[[#This Row],[درصد تخفیف]]</f>
        <v>0</v>
      </c>
      <c r="M1184">
        <f>[1]!جدول1[[#This Row],[تعداد موجودی کالا]]</f>
        <v>0</v>
      </c>
      <c r="N1184">
        <f>[1]!جدول1[[#This Row],[توضیحات محصول]]</f>
        <v>0</v>
      </c>
    </row>
    <row r="1185" spans="1:14" x14ac:dyDescent="0.25">
      <c r="A1185" t="str">
        <f>[1]!جدول1[[#This Row],[نام محصول]]</f>
        <v>سن ایچ پاکتی سیب گلابی  1000ccف76</v>
      </c>
      <c r="B1185" t="str">
        <f>[1]!جدول1[[#This Row],[کد اختصاصی کالا (بارکد)]]</f>
        <v>11276</v>
      </c>
      <c r="C1185" t="str">
        <f>[1]!جدول1[[#This Row],[گروه محصول]]</f>
        <v>تتراپک سن ایچ</v>
      </c>
      <c r="D1185" t="str">
        <f>[1]!جدول1[[#This Row],[فروشگاه]]</f>
        <v>سن ایچ پخش شرکا</v>
      </c>
      <c r="E1185" s="1">
        <v>578622</v>
      </c>
      <c r="F1185">
        <f>[1]!جدول1[[#This Row],[تعداد فروش]]</f>
        <v>30</v>
      </c>
      <c r="G1185">
        <f>[1]!جدول1[[#This Row],[قیمت خرید ]]</f>
        <v>611651</v>
      </c>
      <c r="H1185" t="str">
        <f>[1]!جدول1[[#This Row],[واحد شمارش]]</f>
        <v>کارتن</v>
      </c>
      <c r="I1185">
        <f>[1]!جدول1[[#This Row],[تعداد در بسته ]]</f>
        <v>12</v>
      </c>
      <c r="J1185" t="str">
        <f>[1]!جدول1[[#This Row],[واحد شمارش بسته ]]</f>
        <v>عدد</v>
      </c>
      <c r="K1185" s="1">
        <v>6943462</v>
      </c>
      <c r="L1185">
        <f>[1]!جدول1[[#This Row],[درصد تخفیف]]</f>
        <v>0</v>
      </c>
      <c r="M1185">
        <f>[1]!جدول1[[#This Row],[تعداد موجودی کالا]]</f>
        <v>7</v>
      </c>
      <c r="N1185" t="str">
        <f>[1]!جدول1[[#This Row],[توضیحات محصول]]</f>
        <v>قیمت مصرف کننده  760,000 ریال می با شد که سود خرید شما از این محصول مبلغ 181,378 معادل %31 می باشد</v>
      </c>
    </row>
    <row r="1186" spans="1:14" x14ac:dyDescent="0.25">
      <c r="A1186" t="str">
        <f>[1]!جدول1[[#This Row],[نام محصول]]</f>
        <v>نوشیدنی گازدار اسطوخودوس پرسیس250سی سی 25ف</v>
      </c>
      <c r="B1186" t="str">
        <f>[1]!جدول1[[#This Row],[کد اختصاصی کالا (بارکد)]]</f>
        <v>11277</v>
      </c>
      <c r="C1186" t="str">
        <f>[1]!جدول1[[#This Row],[گروه محصول]]</f>
        <v>متفرقه سن ایچ</v>
      </c>
      <c r="D1186" t="str">
        <f>[1]!جدول1[[#This Row],[فروشگاه]]</f>
        <v>سن ایچ پخش شرکا</v>
      </c>
      <c r="E1186" s="1">
        <v>185313</v>
      </c>
      <c r="F1186">
        <f>[1]!جدول1[[#This Row],[تعداد فروش]]</f>
        <v>0</v>
      </c>
      <c r="G1186">
        <f>[1]!جدول1[[#This Row],[قیمت خرید ]]</f>
        <v>202972</v>
      </c>
      <c r="H1186" t="str">
        <f>[1]!جدول1[[#This Row],[واحد شمارش]]</f>
        <v>شل</v>
      </c>
      <c r="I1186">
        <f>[1]!جدول1[[#This Row],[تعداد در بسته ]]</f>
        <v>12</v>
      </c>
      <c r="J1186" t="str">
        <f>[1]!جدول1[[#This Row],[واحد شمارش بسته ]]</f>
        <v>عدد</v>
      </c>
      <c r="K1186" s="1">
        <v>2223761</v>
      </c>
      <c r="L1186">
        <f>[1]!جدول1[[#This Row],[درصد تخفیف]]</f>
        <v>0</v>
      </c>
      <c r="M1186">
        <f>[1]!جدول1[[#This Row],[تعداد موجودی کالا]]</f>
        <v>0</v>
      </c>
      <c r="N1186" t="str">
        <f>[1]!جدول1[[#This Row],[توضیحات محصول]]</f>
        <v>قیمت مصرف کننده  250,000 ریال می با شد که سود خرید شما از این محصول مبلغ 64,687 معادل %35 می باشد</v>
      </c>
    </row>
    <row r="1187" spans="1:14" x14ac:dyDescent="0.25">
      <c r="A1187" t="str">
        <f>[1]!جدول1[[#This Row],[نام محصول]]</f>
        <v>کرم کارامل شیبا با2500گرم سطلی</v>
      </c>
      <c r="B1187" t="str">
        <f>[1]!جدول1[[#This Row],[کد اختصاصی کالا (بارکد)]]</f>
        <v>11278</v>
      </c>
      <c r="C1187" t="str">
        <f>[1]!جدول1[[#This Row],[گروه محصول]]</f>
        <v>پودر ژله شیبا</v>
      </c>
      <c r="D1187" t="str">
        <f>[1]!جدول1[[#This Row],[فروشگاه]]</f>
        <v>سن ایچ پخش شرکا</v>
      </c>
      <c r="E1187" s="1">
        <v>3604194</v>
      </c>
      <c r="F1187">
        <f>[1]!جدول1[[#This Row],[تعداد فروش]]</f>
        <v>0</v>
      </c>
      <c r="G1187">
        <f>[1]!جدول1[[#This Row],[قیمت خرید ]]</f>
        <v>3276540</v>
      </c>
      <c r="H1187" t="str">
        <f>[1]!جدول1[[#This Row],[واحد شمارش]]</f>
        <v>بانکه</v>
      </c>
      <c r="I1187">
        <f>[1]!جدول1[[#This Row],[تعداد در بسته ]]</f>
        <v>1</v>
      </c>
      <c r="J1187" t="str">
        <f>[1]!جدول1[[#This Row],[واحد شمارش بسته ]]</f>
        <v>عدد</v>
      </c>
      <c r="K1187" s="1">
        <v>3604194</v>
      </c>
      <c r="L1187">
        <f>[1]!جدول1[[#This Row],[درصد تخفیف]]</f>
        <v>0</v>
      </c>
      <c r="M1187">
        <f>[1]!جدول1[[#This Row],[تعداد موجودی کالا]]</f>
        <v>1</v>
      </c>
      <c r="N1187" t="str">
        <f>[1]!جدول1[[#This Row],[توضیحات محصول]]</f>
        <v>قیمت مصرف کننده  4,000,000 ریال می با شد که سود خرید شما از این محصول مبلغ 395,806 معادل %11 می باشد</v>
      </c>
    </row>
    <row r="1188" spans="1:14" x14ac:dyDescent="0.25">
      <c r="A1188" t="str">
        <f>[1]!جدول1[[#This Row],[نام محصول]]</f>
        <v>سافت جلی ابمیوه ای میوه های قرمز160گرم24ع50ف</v>
      </c>
      <c r="B1188" t="str">
        <f>[1]!جدول1[[#This Row],[کد اختصاصی کالا (بارکد)]]</f>
        <v>11279</v>
      </c>
      <c r="C1188" t="str">
        <f>[1]!جدول1[[#This Row],[گروه محصول]]</f>
        <v>پاستیل شیبا</v>
      </c>
      <c r="D1188" t="str">
        <f>[1]!جدول1[[#This Row],[فروشگاه]]</f>
        <v>سن ایچ پخش شرکا</v>
      </c>
      <c r="E1188" s="1">
        <v>411637</v>
      </c>
      <c r="F1188">
        <f>[1]!جدول1[[#This Row],[تعداد فروش]]</f>
        <v>0</v>
      </c>
      <c r="G1188">
        <f>[1]!جدول1[[#This Row],[قیمت خرید ]]</f>
        <v>402382</v>
      </c>
      <c r="H1188" t="str">
        <f>[1]!جدول1[[#This Row],[واحد شمارش]]</f>
        <v>کارتن</v>
      </c>
      <c r="I1188">
        <f>[1]!جدول1[[#This Row],[تعداد در بسته ]]</f>
        <v>24</v>
      </c>
      <c r="J1188" t="str">
        <f>[1]!جدول1[[#This Row],[واحد شمارش بسته ]]</f>
        <v>عدد</v>
      </c>
      <c r="K1188" s="1">
        <v>9879283</v>
      </c>
      <c r="L1188">
        <f>[1]!جدول1[[#This Row],[درصد تخفیف]]</f>
        <v>0</v>
      </c>
      <c r="M1188">
        <f>[1]!جدول1[[#This Row],[تعداد موجودی کالا]]</f>
        <v>0</v>
      </c>
      <c r="N1188" t="str">
        <f>[1]!جدول1[[#This Row],[توضیحات محصول]]</f>
        <v>قیمت مصرف کننده  500,000 ریال می با شد که سود خرید شما از این محصول مبلغ 88,363 معادل %21 می باشد</v>
      </c>
    </row>
    <row r="1189" spans="1:14" x14ac:dyDescent="0.25">
      <c r="A1189" t="str">
        <f>[1]!جدول1[[#This Row],[نام محصول]]</f>
        <v>سافت جلی ابمیوه ای مخلوط میوه160گرم24ع50ف</v>
      </c>
      <c r="B1189" t="str">
        <f>[1]!جدول1[[#This Row],[کد اختصاصی کالا (بارکد)]]</f>
        <v>11280</v>
      </c>
      <c r="C1189" t="str">
        <f>[1]!جدول1[[#This Row],[گروه محصول]]</f>
        <v>پاستیل شیبا</v>
      </c>
      <c r="D1189" t="str">
        <f>[1]!جدول1[[#This Row],[فروشگاه]]</f>
        <v>سن ایچ پخش شرکا</v>
      </c>
      <c r="E1189" s="1">
        <v>411637</v>
      </c>
      <c r="F1189">
        <f>[1]!جدول1[[#This Row],[تعداد فروش]]</f>
        <v>0</v>
      </c>
      <c r="G1189">
        <f>[1]!جدول1[[#This Row],[قیمت خرید ]]</f>
        <v>402382</v>
      </c>
      <c r="H1189" t="str">
        <f>[1]!جدول1[[#This Row],[واحد شمارش]]</f>
        <v>کارتن</v>
      </c>
      <c r="I1189">
        <f>[1]!جدول1[[#This Row],[تعداد در بسته ]]</f>
        <v>24</v>
      </c>
      <c r="J1189" t="str">
        <f>[1]!جدول1[[#This Row],[واحد شمارش بسته ]]</f>
        <v>عدد</v>
      </c>
      <c r="K1189" s="1">
        <v>9879283</v>
      </c>
      <c r="L1189">
        <f>[1]!جدول1[[#This Row],[درصد تخفیف]]</f>
        <v>0</v>
      </c>
      <c r="M1189">
        <f>[1]!جدول1[[#This Row],[تعداد موجودی کالا]]</f>
        <v>0</v>
      </c>
      <c r="N1189" t="str">
        <f>[1]!جدول1[[#This Row],[توضیحات محصول]]</f>
        <v>قیمت مصرف کننده  500,000 ریال می با شد که سود خرید شما از این محصول مبلغ 88,363 معادل %21 می باشد</v>
      </c>
    </row>
    <row r="1190" spans="1:14" x14ac:dyDescent="0.25">
      <c r="A1190" t="str">
        <f>[1]!جدول1[[#This Row],[نام محصول]]</f>
        <v>ویتا جلی شیبا مولتی ویتامین60گرم24ع22ف</v>
      </c>
      <c r="B1190" t="str">
        <f>[1]!جدول1[[#This Row],[کد اختصاصی کالا (بارکد)]]</f>
        <v>11281</v>
      </c>
      <c r="C1190" t="str">
        <f>[1]!جدول1[[#This Row],[گروه محصول]]</f>
        <v>پاستیل شیبا</v>
      </c>
      <c r="D1190" t="str">
        <f>[1]!جدول1[[#This Row],[فروشگاه]]</f>
        <v>سن ایچ پخش شرکا</v>
      </c>
      <c r="E1190" s="1">
        <v>194753</v>
      </c>
      <c r="F1190">
        <f>[1]!جدول1[[#This Row],[تعداد فروش]]</f>
        <v>0</v>
      </c>
      <c r="G1190">
        <f>[1]!جدول1[[#This Row],[قیمت خرید ]]</f>
        <v>177048</v>
      </c>
      <c r="H1190" t="str">
        <f>[1]!جدول1[[#This Row],[واحد شمارش]]</f>
        <v>کارتن</v>
      </c>
      <c r="I1190">
        <f>[1]!جدول1[[#This Row],[تعداد در بسته ]]</f>
        <v>24</v>
      </c>
      <c r="J1190" t="str">
        <f>[1]!جدول1[[#This Row],[واحد شمارش بسته ]]</f>
        <v>عدد</v>
      </c>
      <c r="K1190" s="1">
        <v>4674067</v>
      </c>
      <c r="L1190">
        <f>[1]!جدول1[[#This Row],[درصد تخفیف]]</f>
        <v>0</v>
      </c>
      <c r="M1190">
        <f>[1]!جدول1[[#This Row],[تعداد موجودی کالا]]</f>
        <v>0</v>
      </c>
      <c r="N1190" t="str">
        <f>[1]!جدول1[[#This Row],[توضیحات محصول]]</f>
        <v>قیمت مصرف کننده  220,000 ریال می با شد که سود خرید شما از این محصول مبلغ 25,247 معادل %13 می باشد</v>
      </c>
    </row>
    <row r="1191" spans="1:14" x14ac:dyDescent="0.25">
      <c r="A1191" t="str">
        <f>[1]!جدول1[[#This Row],[نام محصول]]</f>
        <v>پودرکاپوچینوپوچ بگ بوکشتاین20ع</v>
      </c>
      <c r="B1191" t="str">
        <f>[1]!جدول1[[#This Row],[کد اختصاصی کالا (بارکد)]]</f>
        <v>11282</v>
      </c>
      <c r="C1191" t="str">
        <f>[1]!جدول1[[#This Row],[گروه محصول]]</f>
        <v>بوکشتاین</v>
      </c>
      <c r="D1191" t="str">
        <f>[1]!جدول1[[#This Row],[فروشگاه]]</f>
        <v>سن ایچ پخش شرکا</v>
      </c>
      <c r="E1191" s="1">
        <v>72083</v>
      </c>
      <c r="F1191">
        <f>[1]!جدول1[[#This Row],[تعداد فروش]]</f>
        <v>40</v>
      </c>
      <c r="G1191">
        <f>[1]!جدول1[[#This Row],[قیمت خرید ]]</f>
        <v>81913</v>
      </c>
      <c r="H1191" t="str">
        <f>[1]!جدول1[[#This Row],[واحد شمارش]]</f>
        <v>بسته</v>
      </c>
      <c r="I1191">
        <f>[1]!جدول1[[#This Row],[تعداد در بسته ]]</f>
        <v>20</v>
      </c>
      <c r="J1191" t="str">
        <f>[1]!جدول1[[#This Row],[واحد شمارش بسته ]]</f>
        <v>عدد</v>
      </c>
      <c r="K1191" s="1">
        <v>1441669</v>
      </c>
      <c r="L1191">
        <f>[1]!جدول1[[#This Row],[درصد تخفیف]]</f>
        <v>0</v>
      </c>
      <c r="M1191">
        <f>[1]!جدول1[[#This Row],[تعداد موجودی کالا]]</f>
        <v>600</v>
      </c>
      <c r="N1191" t="str">
        <f>[1]!جدول1[[#This Row],[توضیحات محصول]]</f>
        <v>قیمت مصرف کننده  100,000 ریال می با شد که سود خرید شما از این محصول مبلغ 27,917 معادل %39 می باشد</v>
      </c>
    </row>
    <row r="1192" spans="1:14" x14ac:dyDescent="0.25">
      <c r="A1192" t="str">
        <f>[1]!جدول1[[#This Row],[نام محصول]]</f>
        <v xml:space="preserve">کروسان بامغز فندوق 36ع14000ف </v>
      </c>
      <c r="B1192" t="str">
        <f>[1]!جدول1[[#This Row],[کد اختصاصی کالا (بارکد)]]</f>
        <v>11283</v>
      </c>
      <c r="C1192" t="str">
        <f>[1]!جدول1[[#This Row],[گروه محصول]]</f>
        <v>کروسان شیبا</v>
      </c>
      <c r="D1192" t="str">
        <f>[1]!جدول1[[#This Row],[فروشگاه]]</f>
        <v>سن ایچ پخش شرکا</v>
      </c>
      <c r="E1192" s="1">
        <v>91357</v>
      </c>
      <c r="F1192">
        <f>[1]!جدول1[[#This Row],[تعداد فروش]]</f>
        <v>576</v>
      </c>
      <c r="G1192">
        <f>[1]!جدول1[[#This Row],[قیمت خرید ]]</f>
        <v>112667</v>
      </c>
      <c r="H1192" t="str">
        <f>[1]!جدول1[[#This Row],[واحد شمارش]]</f>
        <v>کارتن</v>
      </c>
      <c r="I1192">
        <f>[1]!جدول1[[#This Row],[تعداد در بسته ]]</f>
        <v>36</v>
      </c>
      <c r="J1192" t="str">
        <f>[1]!جدول1[[#This Row],[واحد شمارش بسته ]]</f>
        <v>عدد</v>
      </c>
      <c r="K1192" s="1">
        <v>3288856</v>
      </c>
      <c r="L1192">
        <f>[1]!جدول1[[#This Row],[درصد تخفیف]]</f>
        <v>0</v>
      </c>
      <c r="M1192">
        <f>[1]!جدول1[[#This Row],[تعداد موجودی کالا]]</f>
        <v>1728</v>
      </c>
      <c r="N1192" t="str">
        <f>[1]!جدول1[[#This Row],[توضیحات محصول]]</f>
        <v>قیمت مصرف کننده  140,000 ریال می با شد که سود خرید شما از این محصول مبلغ 48,643 معادل %53 می باشد</v>
      </c>
    </row>
    <row r="1193" spans="1:14" x14ac:dyDescent="0.25">
      <c r="A1193" t="str">
        <f>[1]!جدول1[[#This Row],[نام محصول]]</f>
        <v>سن ایچ پاکت 200cc (سیب موز)17ف</v>
      </c>
      <c r="B1193" t="str">
        <f>[1]!جدول1[[#This Row],[کد اختصاصی کالا (بارکد)]]</f>
        <v>11284</v>
      </c>
      <c r="C1193" t="str">
        <f>[1]!جدول1[[#This Row],[گروه محصول]]</f>
        <v>تتراپک سن ایچ</v>
      </c>
      <c r="D1193" t="str">
        <f>[1]!جدول1[[#This Row],[فروشگاه]]</f>
        <v>سن ایچ پخش شرکا</v>
      </c>
      <c r="E1193" s="1">
        <v>129454</v>
      </c>
      <c r="F1193">
        <f>[1]!جدول1[[#This Row],[تعداد فروش]]</f>
        <v>1296</v>
      </c>
      <c r="G1193">
        <f>[1]!جدول1[[#This Row],[قیمت خرید ]]</f>
        <v>136844</v>
      </c>
      <c r="H1193" t="str">
        <f>[1]!جدول1[[#This Row],[واحد شمارش]]</f>
        <v>کارتن</v>
      </c>
      <c r="I1193">
        <f>[1]!جدول1[[#This Row],[تعداد در بسته ]]</f>
        <v>36</v>
      </c>
      <c r="J1193" t="str">
        <f>[1]!جدول1[[#This Row],[واحد شمارش بسته ]]</f>
        <v>عدد</v>
      </c>
      <c r="K1193" s="1">
        <v>4660359</v>
      </c>
      <c r="L1193">
        <f>[1]!جدول1[[#This Row],[درصد تخفیف]]</f>
        <v>0</v>
      </c>
      <c r="M1193">
        <f>[1]!جدول1[[#This Row],[تعداد موجودی کالا]]</f>
        <v>0</v>
      </c>
      <c r="N1193" t="str">
        <f>[1]!جدول1[[#This Row],[توضیحات محصول]]</f>
        <v>قیمت مصرف کننده  170,000 ریال می با شد که سود خرید شما از این محصول مبلغ 40,546 معادل %31 می باشد</v>
      </c>
    </row>
    <row r="1194" spans="1:14" x14ac:dyDescent="0.25">
      <c r="A1194" t="str">
        <f>[1]!جدول1[[#This Row],[نام محصول]]</f>
        <v>اسنک المپیک2کیلویی آسنا(باربیکیو)</v>
      </c>
      <c r="B1194" t="str">
        <f>[1]!جدول1[[#This Row],[کد اختصاصی کالا (بارکد)]]</f>
        <v>11285</v>
      </c>
      <c r="C1194" t="str">
        <f>[1]!جدول1[[#This Row],[گروه محصول]]</f>
        <v>آجیل فله</v>
      </c>
      <c r="D1194" t="str">
        <f>[1]!جدول1[[#This Row],[فروشگاه]]</f>
        <v>سن ایچ پخش شرکا</v>
      </c>
      <c r="E1194" s="1">
        <v>1490000</v>
      </c>
      <c r="F1194">
        <f>[1]!جدول1[[#This Row],[تعداد فروش]]</f>
        <v>4</v>
      </c>
      <c r="G1194">
        <f>[1]!جدول1[[#This Row],[قیمت خرید ]]</f>
        <v>1250000</v>
      </c>
      <c r="H1194" t="str">
        <f>[1]!جدول1[[#This Row],[واحد شمارش]]</f>
        <v>کارتن</v>
      </c>
      <c r="I1194">
        <f>[1]!جدول1[[#This Row],[تعداد در بسته ]]</f>
        <v>2</v>
      </c>
      <c r="J1194" t="str">
        <f>[1]!جدول1[[#This Row],[واحد شمارش بسته ]]</f>
        <v>عدد</v>
      </c>
      <c r="K1194" s="1">
        <v>2980000</v>
      </c>
      <c r="L1194">
        <f>[1]!جدول1[[#This Row],[درصد تخفیف]]</f>
        <v>0</v>
      </c>
      <c r="M1194">
        <f>[1]!جدول1[[#This Row],[تعداد موجودی کالا]]</f>
        <v>2</v>
      </c>
      <c r="N1194">
        <f>[1]!جدول1[[#This Row],[توضیحات محصول]]</f>
        <v>0</v>
      </c>
    </row>
    <row r="1195" spans="1:14" x14ac:dyDescent="0.25">
      <c r="A1195" t="str">
        <f>[1]!جدول1[[#This Row],[نام محصول]]</f>
        <v>اسنک المپیک 2کیلویی آسنا (پنیری)</v>
      </c>
      <c r="B1195" t="str">
        <f>[1]!جدول1[[#This Row],[کد اختصاصی کالا (بارکد)]]</f>
        <v>11286</v>
      </c>
      <c r="C1195" t="str">
        <f>[1]!جدول1[[#This Row],[گروه محصول]]</f>
        <v>آجیل فله</v>
      </c>
      <c r="D1195" t="str">
        <f>[1]!جدول1[[#This Row],[فروشگاه]]</f>
        <v>سن ایچ پخش شرکا</v>
      </c>
      <c r="E1195" s="1">
        <v>1490000</v>
      </c>
      <c r="F1195">
        <f>[1]!جدول1[[#This Row],[تعداد فروش]]</f>
        <v>0</v>
      </c>
      <c r="G1195">
        <f>[1]!جدول1[[#This Row],[قیمت خرید ]]</f>
        <v>1250000</v>
      </c>
      <c r="H1195" t="str">
        <f>[1]!جدول1[[#This Row],[واحد شمارش]]</f>
        <v>کارتن</v>
      </c>
      <c r="I1195">
        <f>[1]!جدول1[[#This Row],[تعداد در بسته ]]</f>
        <v>2</v>
      </c>
      <c r="J1195" t="str">
        <f>[1]!جدول1[[#This Row],[واحد شمارش بسته ]]</f>
        <v>کیلو</v>
      </c>
      <c r="K1195" s="1">
        <v>2980000</v>
      </c>
      <c r="L1195">
        <f>[1]!جدول1[[#This Row],[درصد تخفیف]]</f>
        <v>0</v>
      </c>
      <c r="M1195">
        <f>[1]!جدول1[[#This Row],[تعداد موجودی کالا]]</f>
        <v>0</v>
      </c>
      <c r="N1195">
        <f>[1]!جدول1[[#This Row],[توضیحات محصول]]</f>
        <v>0</v>
      </c>
    </row>
    <row r="1196" spans="1:14" x14ac:dyDescent="0.25">
      <c r="A1196" t="str">
        <f>[1]!جدول1[[#This Row],[نام محصول]]</f>
        <v>اسنک المپیک 2کیلویی آسنا (کچاب)</v>
      </c>
      <c r="B1196" t="str">
        <f>[1]!جدول1[[#This Row],[کد اختصاصی کالا (بارکد)]]</f>
        <v>11287</v>
      </c>
      <c r="C1196" t="str">
        <f>[1]!جدول1[[#This Row],[گروه محصول]]</f>
        <v>آجیل فله</v>
      </c>
      <c r="D1196" t="str">
        <f>[1]!جدول1[[#This Row],[فروشگاه]]</f>
        <v>سن ایچ پخش شرکا</v>
      </c>
      <c r="E1196" s="1">
        <v>1490000</v>
      </c>
      <c r="F1196">
        <f>[1]!جدول1[[#This Row],[تعداد فروش]]</f>
        <v>0</v>
      </c>
      <c r="G1196">
        <f>[1]!جدول1[[#This Row],[قیمت خرید ]]</f>
        <v>1250000</v>
      </c>
      <c r="H1196" t="str">
        <f>[1]!جدول1[[#This Row],[واحد شمارش]]</f>
        <v>کارتن</v>
      </c>
      <c r="I1196">
        <f>[1]!جدول1[[#This Row],[تعداد در بسته ]]</f>
        <v>2</v>
      </c>
      <c r="J1196" t="str">
        <f>[1]!جدول1[[#This Row],[واحد شمارش بسته ]]</f>
        <v>کیلو</v>
      </c>
      <c r="K1196" s="1">
        <v>2980000</v>
      </c>
      <c r="L1196">
        <f>[1]!جدول1[[#This Row],[درصد تخفیف]]</f>
        <v>0</v>
      </c>
      <c r="M1196">
        <f>[1]!جدول1[[#This Row],[تعداد موجودی کالا]]</f>
        <v>0</v>
      </c>
      <c r="N1196">
        <f>[1]!جدول1[[#This Row],[توضیحات محصول]]</f>
        <v>0</v>
      </c>
    </row>
    <row r="1197" spans="1:14" x14ac:dyDescent="0.25">
      <c r="A1197" t="str">
        <f>[1]!جدول1[[#This Row],[نام محصول]]</f>
        <v>اسنک المپیک2کیلویی آسنا (ماسالا)</v>
      </c>
      <c r="B1197" t="str">
        <f>[1]!جدول1[[#This Row],[کد اختصاصی کالا (بارکد)]]</f>
        <v>11288</v>
      </c>
      <c r="C1197" t="str">
        <f>[1]!جدول1[[#This Row],[گروه محصول]]</f>
        <v>آجیل فله</v>
      </c>
      <c r="D1197" t="str">
        <f>[1]!جدول1[[#This Row],[فروشگاه]]</f>
        <v>سن ایچ پخش شرکا</v>
      </c>
      <c r="E1197" s="1">
        <v>1490000</v>
      </c>
      <c r="F1197">
        <f>[1]!جدول1[[#This Row],[تعداد فروش]]</f>
        <v>4</v>
      </c>
      <c r="G1197">
        <f>[1]!جدول1[[#This Row],[قیمت خرید ]]</f>
        <v>1250000</v>
      </c>
      <c r="H1197" t="str">
        <f>[1]!جدول1[[#This Row],[واحد شمارش]]</f>
        <v>کارتن</v>
      </c>
      <c r="I1197">
        <f>[1]!جدول1[[#This Row],[تعداد در بسته ]]</f>
        <v>2</v>
      </c>
      <c r="J1197" t="str">
        <f>[1]!جدول1[[#This Row],[واحد شمارش بسته ]]</f>
        <v>کیلو</v>
      </c>
      <c r="K1197" s="1">
        <v>2980000</v>
      </c>
      <c r="L1197">
        <f>[1]!جدول1[[#This Row],[درصد تخفیف]]</f>
        <v>0</v>
      </c>
      <c r="M1197">
        <f>[1]!جدول1[[#This Row],[تعداد موجودی کالا]]</f>
        <v>20</v>
      </c>
      <c r="N1197">
        <f>[1]!جدول1[[#This Row],[توضیحات محصول]]</f>
        <v>0</v>
      </c>
    </row>
    <row r="1198" spans="1:14" x14ac:dyDescent="0.25">
      <c r="A1198" t="str">
        <f>[1]!جدول1[[#This Row],[نام محصول]]</f>
        <v>اسنک المپیک 2کیلویی آسنا(خلیجی)</v>
      </c>
      <c r="B1198" t="str">
        <f>[1]!جدول1[[#This Row],[کد اختصاصی کالا (بارکد)]]</f>
        <v>11289</v>
      </c>
      <c r="C1198" t="str">
        <f>[1]!جدول1[[#This Row],[گروه محصول]]</f>
        <v>آجیل فله</v>
      </c>
      <c r="D1198" t="str">
        <f>[1]!جدول1[[#This Row],[فروشگاه]]</f>
        <v>سن ایچ پخش شرکا</v>
      </c>
      <c r="E1198" s="1">
        <v>1490000</v>
      </c>
      <c r="F1198">
        <f>[1]!جدول1[[#This Row],[تعداد فروش]]</f>
        <v>0</v>
      </c>
      <c r="G1198">
        <f>[1]!جدول1[[#This Row],[قیمت خرید ]]</f>
        <v>1250000</v>
      </c>
      <c r="H1198" t="str">
        <f>[1]!جدول1[[#This Row],[واحد شمارش]]</f>
        <v>کارتن</v>
      </c>
      <c r="I1198">
        <f>[1]!جدول1[[#This Row],[تعداد در بسته ]]</f>
        <v>2</v>
      </c>
      <c r="J1198" t="str">
        <f>[1]!جدول1[[#This Row],[واحد شمارش بسته ]]</f>
        <v>کیلو</v>
      </c>
      <c r="K1198" s="1">
        <v>2980000</v>
      </c>
      <c r="L1198">
        <f>[1]!جدول1[[#This Row],[درصد تخفیف]]</f>
        <v>0</v>
      </c>
      <c r="M1198">
        <f>[1]!جدول1[[#This Row],[تعداد موجودی کالا]]</f>
        <v>0</v>
      </c>
      <c r="N1198">
        <f>[1]!جدول1[[#This Row],[توضیحات محصول]]</f>
        <v>0</v>
      </c>
    </row>
    <row r="1199" spans="1:14" x14ac:dyDescent="0.25">
      <c r="A1199" t="str">
        <f>[1]!جدول1[[#This Row],[نام محصول]]</f>
        <v>بادام زمینی هلندی 5کیلویی آسنا(باربیکیو)</v>
      </c>
      <c r="B1199" t="str">
        <f>[1]!جدول1[[#This Row],[کد اختصاصی کالا (بارکد)]]</f>
        <v>11290</v>
      </c>
      <c r="C1199" t="str">
        <f>[1]!جدول1[[#This Row],[گروه محصول]]</f>
        <v>آجیل فله</v>
      </c>
      <c r="D1199" t="str">
        <f>[1]!جدول1[[#This Row],[فروشگاه]]</f>
        <v>سن ایچ پخش شرکا</v>
      </c>
      <c r="E1199" s="1">
        <v>1357000</v>
      </c>
      <c r="F1199">
        <f>[1]!جدول1[[#This Row],[تعداد فروش]]</f>
        <v>0</v>
      </c>
      <c r="G1199">
        <f>[1]!جدول1[[#This Row],[قیمت خرید ]]</f>
        <v>1265000</v>
      </c>
      <c r="H1199" t="str">
        <f>[1]!جدول1[[#This Row],[واحد شمارش]]</f>
        <v>کارتن</v>
      </c>
      <c r="I1199">
        <f>[1]!جدول1[[#This Row],[تعداد در بسته ]]</f>
        <v>5</v>
      </c>
      <c r="J1199" t="str">
        <f>[1]!جدول1[[#This Row],[واحد شمارش بسته ]]</f>
        <v>کیلو</v>
      </c>
      <c r="K1199" s="1">
        <v>6785000</v>
      </c>
      <c r="L1199">
        <f>[1]!جدول1[[#This Row],[درصد تخفیف]]</f>
        <v>0</v>
      </c>
      <c r="M1199">
        <f>[1]!جدول1[[#This Row],[تعداد موجودی کالا]]</f>
        <v>0</v>
      </c>
      <c r="N1199">
        <f>[1]!جدول1[[#This Row],[توضیحات محصول]]</f>
        <v>0</v>
      </c>
    </row>
    <row r="1200" spans="1:14" x14ac:dyDescent="0.25">
      <c r="A1200" t="str">
        <f>[1]!جدول1[[#This Row],[نام محصول]]</f>
        <v>بادام زمینی هلندی 5کیلویی آسنا( کچاب)</v>
      </c>
      <c r="B1200" t="str">
        <f>[1]!جدول1[[#This Row],[کد اختصاصی کالا (بارکد)]]</f>
        <v>11291</v>
      </c>
      <c r="C1200" t="str">
        <f>[1]!جدول1[[#This Row],[گروه محصول]]</f>
        <v>آجیل فله</v>
      </c>
      <c r="D1200" t="str">
        <f>[1]!جدول1[[#This Row],[فروشگاه]]</f>
        <v>سن ایچ پخش شرکا</v>
      </c>
      <c r="E1200" s="1">
        <v>1357000</v>
      </c>
      <c r="F1200">
        <f>[1]!جدول1[[#This Row],[تعداد فروش]]</f>
        <v>0</v>
      </c>
      <c r="G1200">
        <f>[1]!جدول1[[#This Row],[قیمت خرید ]]</f>
        <v>1265000</v>
      </c>
      <c r="H1200" t="str">
        <f>[1]!جدول1[[#This Row],[واحد شمارش]]</f>
        <v>کارتن</v>
      </c>
      <c r="I1200">
        <f>[1]!جدول1[[#This Row],[تعداد در بسته ]]</f>
        <v>5</v>
      </c>
      <c r="J1200" t="str">
        <f>[1]!جدول1[[#This Row],[واحد شمارش بسته ]]</f>
        <v>کیلو</v>
      </c>
      <c r="K1200" s="1">
        <v>6785000</v>
      </c>
      <c r="L1200">
        <f>[1]!جدول1[[#This Row],[درصد تخفیف]]</f>
        <v>0</v>
      </c>
      <c r="M1200">
        <f>[1]!جدول1[[#This Row],[تعداد موجودی کالا]]</f>
        <v>0</v>
      </c>
      <c r="N1200">
        <f>[1]!جدول1[[#This Row],[توضیحات محصول]]</f>
        <v>0</v>
      </c>
    </row>
    <row r="1201" spans="1:14" x14ac:dyDescent="0.25">
      <c r="A1201" t="str">
        <f>[1]!جدول1[[#This Row],[نام محصول]]</f>
        <v>بادام زمینی هلندی 5کیلویی آسنا(سرکه)</v>
      </c>
      <c r="B1201" t="str">
        <f>[1]!جدول1[[#This Row],[کد اختصاصی کالا (بارکد)]]</f>
        <v>11292</v>
      </c>
      <c r="C1201" t="str">
        <f>[1]!جدول1[[#This Row],[گروه محصول]]</f>
        <v>آجیل فله</v>
      </c>
      <c r="D1201" t="str">
        <f>[1]!جدول1[[#This Row],[فروشگاه]]</f>
        <v>سن ایچ پخش شرکا</v>
      </c>
      <c r="E1201" s="1">
        <v>1357000</v>
      </c>
      <c r="F1201">
        <f>[1]!جدول1[[#This Row],[تعداد فروش]]</f>
        <v>0</v>
      </c>
      <c r="G1201">
        <f>[1]!جدول1[[#This Row],[قیمت خرید ]]</f>
        <v>1265000</v>
      </c>
      <c r="H1201" t="str">
        <f>[1]!جدول1[[#This Row],[واحد شمارش]]</f>
        <v>کارتن</v>
      </c>
      <c r="I1201">
        <f>[1]!جدول1[[#This Row],[تعداد در بسته ]]</f>
        <v>5</v>
      </c>
      <c r="J1201" t="str">
        <f>[1]!جدول1[[#This Row],[واحد شمارش بسته ]]</f>
        <v>کیلو</v>
      </c>
      <c r="K1201" s="1">
        <v>6785000</v>
      </c>
      <c r="L1201">
        <f>[1]!جدول1[[#This Row],[درصد تخفیف]]</f>
        <v>0</v>
      </c>
      <c r="M1201">
        <f>[1]!جدول1[[#This Row],[تعداد موجودی کالا]]</f>
        <v>0</v>
      </c>
      <c r="N1201">
        <f>[1]!جدول1[[#This Row],[توضیحات محصول]]</f>
        <v>0</v>
      </c>
    </row>
    <row r="1202" spans="1:14" x14ac:dyDescent="0.25">
      <c r="A1202" t="str">
        <f>[1]!جدول1[[#This Row],[نام محصول]]</f>
        <v>بادام زمینی هلندی5کیلویی آسنا( خلیجی)</v>
      </c>
      <c r="B1202" t="str">
        <f>[1]!جدول1[[#This Row],[کد اختصاصی کالا (بارکد)]]</f>
        <v>11293</v>
      </c>
      <c r="C1202" t="str">
        <f>[1]!جدول1[[#This Row],[گروه محصول]]</f>
        <v>آجیل فله</v>
      </c>
      <c r="D1202" t="str">
        <f>[1]!جدول1[[#This Row],[فروشگاه]]</f>
        <v>سن ایچ پخش شرکا</v>
      </c>
      <c r="E1202" s="1">
        <v>1357000</v>
      </c>
      <c r="F1202">
        <f>[1]!جدول1[[#This Row],[تعداد فروش]]</f>
        <v>0</v>
      </c>
      <c r="G1202">
        <f>[1]!جدول1[[#This Row],[قیمت خرید ]]</f>
        <v>1265000</v>
      </c>
      <c r="H1202" t="str">
        <f>[1]!جدول1[[#This Row],[واحد شمارش]]</f>
        <v>کارتن</v>
      </c>
      <c r="I1202">
        <f>[1]!جدول1[[#This Row],[تعداد در بسته ]]</f>
        <v>5</v>
      </c>
      <c r="J1202" t="str">
        <f>[1]!جدول1[[#This Row],[واحد شمارش بسته ]]</f>
        <v>کیلو</v>
      </c>
      <c r="K1202" s="1">
        <v>6785000</v>
      </c>
      <c r="L1202">
        <f>[1]!جدول1[[#This Row],[درصد تخفیف]]</f>
        <v>0</v>
      </c>
      <c r="M1202">
        <f>[1]!جدول1[[#This Row],[تعداد موجودی کالا]]</f>
        <v>0</v>
      </c>
      <c r="N1202">
        <f>[1]!جدول1[[#This Row],[توضیحات محصول]]</f>
        <v>0</v>
      </c>
    </row>
    <row r="1203" spans="1:14" x14ac:dyDescent="0.25">
      <c r="A1203" t="str">
        <f>[1]!جدول1[[#This Row],[نام محصول]]</f>
        <v>بیسکویت سبوس دارباروکش شکلاتی دایجستا25ف</v>
      </c>
      <c r="B1203" t="str">
        <f>[1]!جدول1[[#This Row],[کد اختصاصی کالا (بارکد)]]</f>
        <v>11294</v>
      </c>
      <c r="C1203" t="str">
        <f>[1]!جدول1[[#This Row],[گروه محصول]]</f>
        <v>بیسکویت شیرین عسل</v>
      </c>
      <c r="D1203" t="str">
        <f>[1]!جدول1[[#This Row],[فروشگاه]]</f>
        <v>آریا پخش فردوس قنبریان</v>
      </c>
      <c r="E1203" s="1">
        <v>212681</v>
      </c>
      <c r="F1203">
        <f>[1]!جدول1[[#This Row],[تعداد فروش]]</f>
        <v>780</v>
      </c>
      <c r="G1203">
        <f>[1]!جدول1[[#This Row],[قیمت خرید ]]</f>
        <v>186560</v>
      </c>
      <c r="H1203" t="str">
        <f>[1]!جدول1[[#This Row],[واحد شمارش]]</f>
        <v>کارتن</v>
      </c>
      <c r="I1203">
        <f>[1]!جدول1[[#This Row],[تعداد در بسته ]]</f>
        <v>20</v>
      </c>
      <c r="J1203" t="str">
        <f>[1]!جدول1[[#This Row],[واحد شمارش بسته ]]</f>
        <v>عدد</v>
      </c>
      <c r="K1203" s="1">
        <v>4253623</v>
      </c>
      <c r="L1203">
        <f>[1]!جدول1[[#This Row],[درصد تخفیف]]</f>
        <v>0</v>
      </c>
      <c r="M1203">
        <f>[1]!جدول1[[#This Row],[تعداد موجودی کالا]]</f>
        <v>220</v>
      </c>
      <c r="N1203" t="str">
        <f>[1]!جدول1[[#This Row],[توضیحات محصول]]</f>
        <v>قیمت مصرف کننده  250,000 ریال می با شد که سود خرید شما از این محصول مبلغ 37,319 معادل %18 می باشد</v>
      </c>
    </row>
    <row r="1204" spans="1:14" x14ac:dyDescent="0.25">
      <c r="A1204" t="str">
        <f>[1]!جدول1[[#This Row],[نام محصول]]</f>
        <v>بیسکویت کرمدار سبوسدار دایجستا پرتقالی95گرم40ع7ف</v>
      </c>
      <c r="B1204" t="str">
        <f>[1]!جدول1[[#This Row],[کد اختصاصی کالا (بارکد)]]</f>
        <v>11295</v>
      </c>
      <c r="C1204" t="str">
        <f>[1]!جدول1[[#This Row],[گروه محصول]]</f>
        <v>بیسکویت شیرین عسل</v>
      </c>
      <c r="D1204" t="str">
        <f>[1]!جدول1[[#This Row],[فروشگاه]]</f>
        <v>آریا پخش فردوس قنبریان</v>
      </c>
      <c r="E1204" s="1">
        <v>61417</v>
      </c>
      <c r="F1204">
        <f>[1]!جدول1[[#This Row],[تعداد فروش]]</f>
        <v>0</v>
      </c>
      <c r="G1204">
        <f>[1]!جدول1[[#This Row],[قیمت خرید ]]</f>
        <v>51940</v>
      </c>
      <c r="H1204" t="str">
        <f>[1]!جدول1[[#This Row],[واحد شمارش]]</f>
        <v>کارتن</v>
      </c>
      <c r="I1204">
        <f>[1]!جدول1[[#This Row],[تعداد در بسته ]]</f>
        <v>40</v>
      </c>
      <c r="J1204" t="str">
        <f>[1]!جدول1[[#This Row],[واحد شمارش بسته ]]</f>
        <v>عدد</v>
      </c>
      <c r="K1204" s="1">
        <v>2456665</v>
      </c>
      <c r="L1204">
        <f>[1]!جدول1[[#This Row],[درصد تخفیف]]</f>
        <v>0</v>
      </c>
      <c r="M1204">
        <f>[1]!جدول1[[#This Row],[تعداد موجودی کالا]]</f>
        <v>0</v>
      </c>
      <c r="N1204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205" spans="1:14" x14ac:dyDescent="0.25">
      <c r="A1205" t="str">
        <f>[1]!جدول1[[#This Row],[نام محصول]]</f>
        <v>بیسکویت کرمدار سبوسدار دایجستا پرتقالی135گرم40ع</v>
      </c>
      <c r="B1205" t="str">
        <f>[1]!جدول1[[#This Row],[کد اختصاصی کالا (بارکد)]]</f>
        <v>11296</v>
      </c>
      <c r="C1205" t="str">
        <f>[1]!جدول1[[#This Row],[گروه محصول]]</f>
        <v>بیسکویت شیرین عسل</v>
      </c>
      <c r="D1205" t="str">
        <f>[1]!جدول1[[#This Row],[فروشگاه]]</f>
        <v>آریا پخش فردوس قنبریان</v>
      </c>
      <c r="E1205" s="1">
        <v>87746</v>
      </c>
      <c r="F1205">
        <f>[1]!جدول1[[#This Row],[تعداد فروش]]</f>
        <v>320</v>
      </c>
      <c r="G1205">
        <f>[1]!جدول1[[#This Row],[قیمت خرید ]]</f>
        <v>76320</v>
      </c>
      <c r="H1205" t="str">
        <f>[1]!جدول1[[#This Row],[واحد شمارش]]</f>
        <v>کارتن</v>
      </c>
      <c r="I1205">
        <f>[1]!جدول1[[#This Row],[تعداد در بسته ]]</f>
        <v>40</v>
      </c>
      <c r="J1205" t="str">
        <f>[1]!جدول1[[#This Row],[واحد شمارش بسته ]]</f>
        <v>عدد</v>
      </c>
      <c r="K1205" s="1">
        <v>3509835</v>
      </c>
      <c r="L1205">
        <f>[1]!جدول1[[#This Row],[درصد تخفیف]]</f>
        <v>0</v>
      </c>
      <c r="M1205">
        <f>[1]!جدول1[[#This Row],[تعداد موجودی کالا]]</f>
        <v>920</v>
      </c>
      <c r="N1205" t="str">
        <f>[1]!جدول1[[#This Row],[توضیحات محصول]]</f>
        <v>قیمت مصرف کننده  100,000 ریال می با شد که سود خرید شما از این محصول مبلغ 12,254 معادل %14 می باشد</v>
      </c>
    </row>
    <row r="1206" spans="1:14" x14ac:dyDescent="0.25">
      <c r="A1206" t="str">
        <f>[1]!جدول1[[#This Row],[نام محصول]]</f>
        <v>اسنک ماست موسیر کراکس30ع</v>
      </c>
      <c r="B1206" t="str">
        <f>[1]!جدول1[[#This Row],[کد اختصاصی کالا (بارکد)]]</f>
        <v>11297</v>
      </c>
      <c r="C1206" t="str">
        <f>[1]!جدول1[[#This Row],[گروه محصول]]</f>
        <v>بیسکویت شیرین عسل</v>
      </c>
      <c r="D1206" t="str">
        <f>[1]!جدول1[[#This Row],[فروشگاه]]</f>
        <v>آریا پخش فردوس قنبریان</v>
      </c>
      <c r="E1206" s="1">
        <v>48049</v>
      </c>
      <c r="F1206">
        <f>[1]!جدول1[[#This Row],[تعداد فروش]]</f>
        <v>0</v>
      </c>
      <c r="G1206">
        <f>[1]!جدول1[[#This Row],[قیمت خرید ]]</f>
        <v>41340</v>
      </c>
      <c r="H1206" t="str">
        <f>[1]!جدول1[[#This Row],[واحد شمارش]]</f>
        <v>کارتن</v>
      </c>
      <c r="I1206">
        <f>[1]!جدول1[[#This Row],[تعداد در بسته ]]</f>
        <v>30</v>
      </c>
      <c r="J1206" t="str">
        <f>[1]!جدول1[[#This Row],[واحد شمارش بسته ]]</f>
        <v>عدد</v>
      </c>
      <c r="K1206" s="1">
        <v>1441484</v>
      </c>
      <c r="L1206">
        <f>[1]!جدول1[[#This Row],[درصد تخفیف]]</f>
        <v>0</v>
      </c>
      <c r="M1206">
        <f>[1]!جدول1[[#This Row],[تعداد موجودی کالا]]</f>
        <v>0</v>
      </c>
      <c r="N1206" t="str">
        <f>[1]!جدول1[[#This Row],[توضیحات محصول]]</f>
        <v>قیمت مصرف کننده  60,000 ریال می با شد که سود خرید شما از این محصول مبلغ 11,951 معادل %25 می باشد</v>
      </c>
    </row>
    <row r="1207" spans="1:14" x14ac:dyDescent="0.25">
      <c r="A1207" t="str">
        <f>[1]!جدول1[[#This Row],[نام محصول]]</f>
        <v>نان روغنی200گرم48ع4بسته12عددی</v>
      </c>
      <c r="B1207" t="str">
        <f>[1]!جدول1[[#This Row],[کد اختصاصی کالا (بارکد)]]</f>
        <v>11298</v>
      </c>
      <c r="C1207" t="str">
        <f>[1]!جدول1[[#This Row],[گروه محصول]]</f>
        <v>بیسکویت شیرین عسل</v>
      </c>
      <c r="D1207" t="str">
        <f>[1]!جدول1[[#This Row],[فروشگاه]]</f>
        <v>آریا پخش فردوس قنبریان</v>
      </c>
      <c r="E1207" s="1">
        <v>175491</v>
      </c>
      <c r="F1207">
        <f>[1]!جدول1[[#This Row],[تعداد فروش]]</f>
        <v>60</v>
      </c>
      <c r="G1207">
        <f>[1]!جدول1[[#This Row],[قیمت خرید ]]</f>
        <v>151026</v>
      </c>
      <c r="H1207" t="str">
        <f>[1]!جدول1[[#This Row],[واحد شمارش]]</f>
        <v>کارتن</v>
      </c>
      <c r="I1207">
        <f>[1]!جدول1[[#This Row],[تعداد در بسته ]]</f>
        <v>48</v>
      </c>
      <c r="J1207" t="str">
        <f>[1]!جدول1[[#This Row],[واحد شمارش بسته ]]</f>
        <v>عدد</v>
      </c>
      <c r="K1207" s="1">
        <v>8423556</v>
      </c>
      <c r="L1207">
        <f>[1]!جدول1[[#This Row],[درصد تخفیف]]</f>
        <v>0</v>
      </c>
      <c r="M1207">
        <f>[1]!جدول1[[#This Row],[تعداد موجودی کالا]]</f>
        <v>60</v>
      </c>
      <c r="N1207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208" spans="1:14" x14ac:dyDescent="0.25">
      <c r="A1208" t="str">
        <f>[1]!جدول1[[#This Row],[نام محصول]]</f>
        <v>دایجستیو گندمین شکلاتی 200گرم22ف</v>
      </c>
      <c r="B1208" t="str">
        <f>[1]!جدول1[[#This Row],[کد اختصاصی کالا (بارکد)]]</f>
        <v>11299</v>
      </c>
      <c r="C1208" t="str">
        <f>[1]!جدول1[[#This Row],[گروه محصول]]</f>
        <v>بیسکویت شیرین عسل</v>
      </c>
      <c r="D1208" t="str">
        <f>[1]!جدول1[[#This Row],[فروشگاه]]</f>
        <v>آریا پخش فردوس قنبریان</v>
      </c>
      <c r="E1208" s="1">
        <v>192542</v>
      </c>
      <c r="F1208">
        <f>[1]!جدول1[[#This Row],[تعداد فروش]]</f>
        <v>60</v>
      </c>
      <c r="G1208">
        <f>[1]!جدول1[[#This Row],[قیمت خرید ]]</f>
        <v>151026</v>
      </c>
      <c r="H1208" t="str">
        <f>[1]!جدول1[[#This Row],[واحد شمارش]]</f>
        <v>کارتن</v>
      </c>
      <c r="I1208">
        <f>[1]!جدول1[[#This Row],[تعداد در بسته ]]</f>
        <v>20</v>
      </c>
      <c r="J1208" t="str">
        <f>[1]!جدول1[[#This Row],[واحد شمارش بسته ]]</f>
        <v>عدد</v>
      </c>
      <c r="K1208" s="1">
        <v>3850839</v>
      </c>
      <c r="L1208">
        <f>[1]!جدول1[[#This Row],[درصد تخفیف]]</f>
        <v>0</v>
      </c>
      <c r="M1208">
        <f>[1]!جدول1[[#This Row],[تعداد موجودی کالا]]</f>
        <v>0</v>
      </c>
      <c r="N1208" t="str">
        <f>[1]!جدول1[[#This Row],[توضیحات محصول]]</f>
        <v>قیمت مصرف کننده  220,000 ریال می با شد که سود خرید شما از این محصول مبلغ 27,458 معادل %14 می باشد</v>
      </c>
    </row>
    <row r="1209" spans="1:14" x14ac:dyDescent="0.25">
      <c r="A1209" t="str">
        <f>[1]!جدول1[[#This Row],[نام محصول]]</f>
        <v>تتراپک جور36ع کیپو200سی سی نداریم</v>
      </c>
      <c r="B1209" t="str">
        <f>[1]!جدول1[[#This Row],[کد اختصاصی کالا (بارکد)]]</f>
        <v>11300</v>
      </c>
      <c r="C1209" t="str">
        <f>[1]!جدول1[[#This Row],[گروه محصول]]</f>
        <v>متفرقه پخش شرکا</v>
      </c>
      <c r="D1209" t="str">
        <f>[1]!جدول1[[#This Row],[فروشگاه]]</f>
        <v>سن ایچ پخش شرکا</v>
      </c>
      <c r="E1209" s="1">
        <v>45000</v>
      </c>
      <c r="F1209">
        <f>[1]!جدول1[[#This Row],[تعداد فروش]]</f>
        <v>180</v>
      </c>
      <c r="G1209">
        <f>[1]!جدول1[[#This Row],[قیمت خرید ]]</f>
        <v>36400</v>
      </c>
      <c r="H1209" t="str">
        <f>[1]!جدول1[[#This Row],[واحد شمارش]]</f>
        <v>کارتن</v>
      </c>
      <c r="I1209">
        <f>[1]!جدول1[[#This Row],[تعداد در بسته ]]</f>
        <v>36</v>
      </c>
      <c r="J1209" t="str">
        <f>[1]!جدول1[[#This Row],[واحد شمارش بسته ]]</f>
        <v>عدد</v>
      </c>
      <c r="K1209" s="1">
        <v>1620000</v>
      </c>
      <c r="L1209">
        <f>[1]!جدول1[[#This Row],[درصد تخفیف]]</f>
        <v>0</v>
      </c>
      <c r="M1209">
        <f>[1]!جدول1[[#This Row],[تعداد موجودی کالا]]</f>
        <v>205</v>
      </c>
      <c r="N1209" t="str">
        <f>[1]!جدول1[[#This Row],[توضیحات محصول]]</f>
        <v>قیمت مصرف کننده  80,000 ریال می با شد که سود خرید شما از این محصول مبلغ 35,000 معادل %78 می باشد</v>
      </c>
    </row>
    <row r="1210" spans="1:14" x14ac:dyDescent="0.25">
      <c r="A1210" t="str">
        <f>[1]!جدول1[[#This Row],[نام محصول]]</f>
        <v>لواشک 10کیلویی جور(سفره ای)</v>
      </c>
      <c r="B1210" t="str">
        <f>[1]!جدول1[[#This Row],[کد اختصاصی کالا (بارکد)]]</f>
        <v>11301</v>
      </c>
      <c r="C1210" t="str">
        <f>[1]!جدول1[[#This Row],[گروه محصول]]</f>
        <v>محصولات نامور</v>
      </c>
      <c r="D1210" t="str">
        <f>[1]!جدول1[[#This Row],[فروشگاه]]</f>
        <v>آریا پخش فردوس قنبریان</v>
      </c>
      <c r="E1210" s="1">
        <v>870009</v>
      </c>
      <c r="F1210">
        <f>[1]!جدول1[[#This Row],[تعداد فروش]]</f>
        <v>35</v>
      </c>
      <c r="G1210">
        <f>[1]!جدول1[[#This Row],[قیمت خرید ]]</f>
        <v>690000</v>
      </c>
      <c r="H1210" t="str">
        <f>[1]!جدول1[[#This Row],[واحد شمارش]]</f>
        <v>کارتن</v>
      </c>
      <c r="I1210">
        <f>[1]!جدول1[[#This Row],[تعداد در بسته ]]</f>
        <v>10</v>
      </c>
      <c r="J1210" t="str">
        <f>[1]!جدول1[[#This Row],[واحد شمارش بسته ]]</f>
        <v>کیلو</v>
      </c>
      <c r="K1210" s="1">
        <v>8700087</v>
      </c>
      <c r="L1210">
        <f>[1]!جدول1[[#This Row],[درصد تخفیف]]</f>
        <v>0</v>
      </c>
      <c r="M1210">
        <f>[1]!جدول1[[#This Row],[تعداد موجودی کالا]]</f>
        <v>330</v>
      </c>
      <c r="N1210">
        <f>[1]!جدول1[[#This Row],[توضیحات محصول]]</f>
        <v>0</v>
      </c>
    </row>
    <row r="1211" spans="1:14" x14ac:dyDescent="0.25">
      <c r="A1211" t="str">
        <f>[1]!جدول1[[#This Row],[نام محصول]]</f>
        <v>لواشک مجلسی 5کیلویی (2بسته ای)</v>
      </c>
      <c r="B1211" t="str">
        <f>[1]!جدول1[[#This Row],[کد اختصاصی کالا (بارکد)]]</f>
        <v>11302</v>
      </c>
      <c r="C1211" t="str">
        <f>[1]!جدول1[[#This Row],[گروه محصول]]</f>
        <v>محصولات نامور</v>
      </c>
      <c r="D1211" t="str">
        <f>[1]!جدول1[[#This Row],[فروشگاه]]</f>
        <v>آریا پخش فردوس قنبریان</v>
      </c>
      <c r="E1211" s="1">
        <v>908609</v>
      </c>
      <c r="F1211">
        <f>[1]!جدول1[[#This Row],[تعداد فروش]]</f>
        <v>10</v>
      </c>
      <c r="G1211">
        <f>[1]!جدول1[[#This Row],[قیمت خرید ]]</f>
        <v>770000</v>
      </c>
      <c r="H1211" t="str">
        <f>[1]!جدول1[[#This Row],[واحد شمارش]]</f>
        <v>کارتن</v>
      </c>
      <c r="I1211">
        <f>[1]!جدول1[[#This Row],[تعداد در بسته ]]</f>
        <v>10</v>
      </c>
      <c r="J1211" t="str">
        <f>[1]!جدول1[[#This Row],[واحد شمارش بسته ]]</f>
        <v>عدد</v>
      </c>
      <c r="K1211" s="1">
        <v>9086091</v>
      </c>
      <c r="L1211">
        <f>[1]!جدول1[[#This Row],[درصد تخفیف]]</f>
        <v>0</v>
      </c>
      <c r="M1211">
        <f>[1]!جدول1[[#This Row],[تعداد موجودی کالا]]</f>
        <v>0</v>
      </c>
      <c r="N1211">
        <f>[1]!جدول1[[#This Row],[توضیحات محصول]]</f>
        <v>0</v>
      </c>
    </row>
    <row r="1212" spans="1:14" x14ac:dyDescent="0.25">
      <c r="A1212" t="str">
        <f>[1]!جدول1[[#This Row],[نام محصول]]</f>
        <v>لواشک مجلسی 1کیلویی نامور(10بسته ای)نداریم</v>
      </c>
      <c r="B1212" t="str">
        <f>[1]!جدول1[[#This Row],[کد اختصاصی کالا (بارکد)]]</f>
        <v>11303</v>
      </c>
      <c r="C1212" t="str">
        <f>[1]!جدول1[[#This Row],[گروه محصول]]</f>
        <v>محصولات نامور</v>
      </c>
      <c r="D1212" t="str">
        <f>[1]!جدول1[[#This Row],[فروشگاه]]</f>
        <v>آریا پخش فردوس قنبریان</v>
      </c>
      <c r="E1212" s="1">
        <v>924473</v>
      </c>
      <c r="F1212">
        <f>[1]!جدول1[[#This Row],[تعداد فروش]]</f>
        <v>0</v>
      </c>
      <c r="G1212">
        <f>[1]!جدول1[[#This Row],[قیمت خرید ]]</f>
        <v>780000</v>
      </c>
      <c r="H1212" t="str">
        <f>[1]!جدول1[[#This Row],[واحد شمارش]]</f>
        <v>کارتن</v>
      </c>
      <c r="I1212">
        <f>[1]!جدول1[[#This Row],[تعداد در بسته ]]</f>
        <v>10</v>
      </c>
      <c r="J1212" t="str">
        <f>[1]!جدول1[[#This Row],[واحد شمارش بسته ]]</f>
        <v>عدد</v>
      </c>
      <c r="K1212" s="1">
        <v>9244730</v>
      </c>
      <c r="L1212">
        <f>[1]!جدول1[[#This Row],[درصد تخفیف]]</f>
        <v>0</v>
      </c>
      <c r="M1212">
        <f>[1]!جدول1[[#This Row],[تعداد موجودی کالا]]</f>
        <v>3</v>
      </c>
      <c r="N1212">
        <f>[1]!جدول1[[#This Row],[توضیحات محصول]]</f>
        <v>0</v>
      </c>
    </row>
    <row r="1213" spans="1:14" x14ac:dyDescent="0.25">
      <c r="A1213" t="str">
        <f>[1]!جدول1[[#This Row],[نام محصول]]</f>
        <v xml:space="preserve"> ترشک الوچه24عدد140گرم (فراوری شده جور)</v>
      </c>
      <c r="B1213" t="str">
        <f>[1]!جدول1[[#This Row],[کد اختصاصی کالا (بارکد)]]</f>
        <v>11304</v>
      </c>
      <c r="C1213" t="str">
        <f>[1]!جدول1[[#This Row],[گروه محصول]]</f>
        <v>محصولات نامور</v>
      </c>
      <c r="D1213" t="str">
        <f>[1]!جدول1[[#This Row],[فروشگاه]]</f>
        <v>آریا پخش فردوس قنبریان</v>
      </c>
      <c r="E1213" s="1">
        <v>221402</v>
      </c>
      <c r="F1213">
        <f>[1]!جدول1[[#This Row],[تعداد فروش]]</f>
        <v>192</v>
      </c>
      <c r="G1213">
        <f>[1]!جدول1[[#This Row],[قیمت خرید ]]</f>
        <v>180000</v>
      </c>
      <c r="H1213" t="str">
        <f>[1]!جدول1[[#This Row],[واحد شمارش]]</f>
        <v>کارتن</v>
      </c>
      <c r="I1213">
        <f>[1]!جدول1[[#This Row],[تعداد در بسته ]]</f>
        <v>24</v>
      </c>
      <c r="J1213" t="str">
        <f>[1]!جدول1[[#This Row],[واحد شمارش بسته ]]</f>
        <v>عدد</v>
      </c>
      <c r="K1213" s="1">
        <v>5313653</v>
      </c>
      <c r="L1213">
        <f>[1]!جدول1[[#This Row],[درصد تخفیف]]</f>
        <v>0</v>
      </c>
      <c r="M1213">
        <f>[1]!جدول1[[#This Row],[تعداد موجودی کالا]]</f>
        <v>314</v>
      </c>
      <c r="N1213">
        <f>[1]!جدول1[[#This Row],[توضیحات محصول]]</f>
        <v>0</v>
      </c>
    </row>
    <row r="1214" spans="1:14" x14ac:dyDescent="0.25">
      <c r="A1214" t="str">
        <f>[1]!جدول1[[#This Row],[نام محصول]]</f>
        <v>لواشک 36عددی 6جعبه نامور(استیکی)</v>
      </c>
      <c r="B1214" t="str">
        <f>[1]!جدول1[[#This Row],[کد اختصاصی کالا (بارکد)]]</f>
        <v>11305</v>
      </c>
      <c r="C1214" t="str">
        <f>[1]!جدول1[[#This Row],[گروه محصول]]</f>
        <v>محصولات نامور</v>
      </c>
      <c r="D1214" t="str">
        <f>[1]!جدول1[[#This Row],[فروشگاه]]</f>
        <v>آریا پخش فردوس قنبریان</v>
      </c>
      <c r="E1214" s="1">
        <v>52281</v>
      </c>
      <c r="F1214">
        <f>[1]!جدول1[[#This Row],[تعداد فروش]]</f>
        <v>864</v>
      </c>
      <c r="G1214">
        <f>[1]!جدول1[[#This Row],[قیمت خرید ]]</f>
        <v>42500</v>
      </c>
      <c r="H1214" t="str">
        <f>[1]!جدول1[[#This Row],[واحد شمارش]]</f>
        <v>جعبه</v>
      </c>
      <c r="I1214">
        <f>[1]!جدول1[[#This Row],[تعداد در بسته ]]</f>
        <v>36</v>
      </c>
      <c r="J1214" t="str">
        <f>[1]!جدول1[[#This Row],[واحد شمارش بسته ]]</f>
        <v>عدد</v>
      </c>
      <c r="K1214" s="1">
        <v>1882099</v>
      </c>
      <c r="L1214">
        <f>[1]!جدول1[[#This Row],[درصد تخفیف]]</f>
        <v>0</v>
      </c>
      <c r="M1214">
        <f>[1]!جدول1[[#This Row],[تعداد موجودی کالا]]</f>
        <v>1620</v>
      </c>
      <c r="N1214" t="str">
        <f>[1]!جدول1[[#This Row],[توضیحات محصول]]</f>
        <v>قیمت مصرف کننده  80,000 ریال می با شد که سود خرید شما از این محصول مبلغ 27,719 معادل %53 می باشد</v>
      </c>
    </row>
    <row r="1215" spans="1:14" x14ac:dyDescent="0.25">
      <c r="A1215" t="str">
        <f>[1]!جدول1[[#This Row],[نام محصول]]</f>
        <v>لواشک 50عددی نامور(آمپولی)</v>
      </c>
      <c r="B1215" t="str">
        <f>[1]!جدول1[[#This Row],[کد اختصاصی کالا (بارکد)]]</f>
        <v>11306</v>
      </c>
      <c r="C1215" t="str">
        <f>[1]!جدول1[[#This Row],[گروه محصول]]</f>
        <v>محصولات نامور</v>
      </c>
      <c r="D1215" t="str">
        <f>[1]!جدول1[[#This Row],[فروشگاه]]</f>
        <v>آریا پخش فردوس قنبریان</v>
      </c>
      <c r="E1215" s="1">
        <v>55509</v>
      </c>
      <c r="F1215">
        <f>[1]!جدول1[[#This Row],[تعداد فروش]]</f>
        <v>0</v>
      </c>
      <c r="G1215">
        <f>[1]!جدول1[[#This Row],[قیمت خرید ]]</f>
        <v>44000</v>
      </c>
      <c r="H1215" t="str">
        <f>[1]!جدول1[[#This Row],[واحد شمارش]]</f>
        <v>کارتن</v>
      </c>
      <c r="I1215">
        <f>[1]!جدول1[[#This Row],[تعداد در بسته ]]</f>
        <v>50</v>
      </c>
      <c r="J1215" t="str">
        <f>[1]!جدول1[[#This Row],[واحد شمارش بسته ]]</f>
        <v>عدد</v>
      </c>
      <c r="K1215" s="1">
        <v>2775438</v>
      </c>
      <c r="L1215">
        <f>[1]!جدول1[[#This Row],[درصد تخفیف]]</f>
        <v>0</v>
      </c>
      <c r="M1215">
        <f>[1]!جدول1[[#This Row],[تعداد موجودی کالا]]</f>
        <v>0</v>
      </c>
      <c r="N1215">
        <f>[1]!جدول1[[#This Row],[توضیحات محصول]]</f>
        <v>0</v>
      </c>
    </row>
    <row r="1216" spans="1:14" x14ac:dyDescent="0.25">
      <c r="A1216" t="str">
        <f>[1]!جدول1[[#This Row],[نام محصول]]</f>
        <v>ترشک 27عددی فراوری شده 240گرم(سطلی)</v>
      </c>
      <c r="B1216" t="str">
        <f>[1]!جدول1[[#This Row],[کد اختصاصی کالا (بارکد)]]</f>
        <v>11307</v>
      </c>
      <c r="C1216" t="str">
        <f>[1]!جدول1[[#This Row],[گروه محصول]]</f>
        <v>محصولات نامور</v>
      </c>
      <c r="D1216" t="str">
        <f>[1]!جدول1[[#This Row],[فروشگاه]]</f>
        <v>آریا پخش فردوس قنبریان</v>
      </c>
      <c r="E1216" s="1">
        <v>320003</v>
      </c>
      <c r="F1216">
        <f>[1]!جدول1[[#This Row],[تعداد فروش]]</f>
        <v>0</v>
      </c>
      <c r="G1216">
        <f>[1]!جدول1[[#This Row],[قیمت خرید ]]</f>
        <v>260000</v>
      </c>
      <c r="H1216" t="str">
        <f>[1]!جدول1[[#This Row],[واحد شمارش]]</f>
        <v>کارتن</v>
      </c>
      <c r="I1216">
        <f>[1]!جدول1[[#This Row],[تعداد در بسته ]]</f>
        <v>27</v>
      </c>
      <c r="J1216" t="str">
        <f>[1]!جدول1[[#This Row],[واحد شمارش بسته ]]</f>
        <v>عدد</v>
      </c>
      <c r="K1216" s="1">
        <v>8640086</v>
      </c>
      <c r="L1216">
        <f>[1]!جدول1[[#This Row],[درصد تخفیف]]</f>
        <v>0</v>
      </c>
      <c r="M1216">
        <f>[1]!جدول1[[#This Row],[تعداد موجودی کالا]]</f>
        <v>0</v>
      </c>
      <c r="N1216">
        <f>[1]!جدول1[[#This Row],[توضیحات محصول]]</f>
        <v>0</v>
      </c>
    </row>
    <row r="1217" spans="1:14" x14ac:dyDescent="0.25">
      <c r="A1217" t="str">
        <f>[1]!جدول1[[#This Row],[نام محصول]]</f>
        <v xml:space="preserve">لواشک 24عددی6جعبه نامور(میکس)       </v>
      </c>
      <c r="B1217" t="str">
        <f>[1]!جدول1[[#This Row],[کد اختصاصی کالا (بارکد)]]</f>
        <v>11308</v>
      </c>
      <c r="C1217" t="str">
        <f>[1]!جدول1[[#This Row],[گروه محصول]]</f>
        <v>محصولات نامور</v>
      </c>
      <c r="D1217" t="str">
        <f>[1]!جدول1[[#This Row],[فروشگاه]]</f>
        <v>آریا پخش فردوس قنبریان</v>
      </c>
      <c r="E1217" s="1">
        <v>110701</v>
      </c>
      <c r="F1217">
        <f>[1]!جدول1[[#This Row],[تعداد فروش]]</f>
        <v>480</v>
      </c>
      <c r="G1217">
        <f>[1]!جدول1[[#This Row],[قیمت خرید ]]</f>
        <v>90000</v>
      </c>
      <c r="H1217" t="str">
        <f>[1]!جدول1[[#This Row],[واحد شمارش]]</f>
        <v>جعبه</v>
      </c>
      <c r="I1217">
        <f>[1]!جدول1[[#This Row],[تعداد در بسته ]]</f>
        <v>24</v>
      </c>
      <c r="J1217" t="str">
        <f>[1]!جدول1[[#This Row],[واحد شمارش بسته ]]</f>
        <v>عدد</v>
      </c>
      <c r="K1217" s="1">
        <v>2656827</v>
      </c>
      <c r="L1217">
        <f>[1]!جدول1[[#This Row],[درصد تخفیف]]</f>
        <v>0</v>
      </c>
      <c r="M1217">
        <f>[1]!جدول1[[#This Row],[تعداد موجودی کالا]]</f>
        <v>1392</v>
      </c>
      <c r="N1217" t="str">
        <f>[1]!جدول1[[#This Row],[توضیحات محصول]]</f>
        <v>قیمت مصرف کننده  150,000 ریال می با شد که سود خرید شما از این محصول مبلغ 39,299 معادل %36 می باشد</v>
      </c>
    </row>
    <row r="1218" spans="1:14" x14ac:dyDescent="0.25">
      <c r="A1218" t="str">
        <f>[1]!جدول1[[#This Row],[نام محصول]]</f>
        <v>ترشک90گرم96عدد8بسته 12عدد(اویزجور )</v>
      </c>
      <c r="B1218" t="str">
        <f>[1]!جدول1[[#This Row],[کد اختصاصی کالا (بارکد)]]</f>
        <v>11309</v>
      </c>
      <c r="C1218" t="str">
        <f>[1]!جدول1[[#This Row],[گروه محصول]]</f>
        <v>محصولات نامور</v>
      </c>
      <c r="D1218" t="str">
        <f>[1]!جدول1[[#This Row],[فروشگاه]]</f>
        <v>آریا پخش فردوس قنبریان</v>
      </c>
      <c r="E1218" s="1">
        <v>136552</v>
      </c>
      <c r="F1218">
        <f>[1]!جدول1[[#This Row],[تعداد فروش]]</f>
        <v>0</v>
      </c>
      <c r="G1218">
        <f>[1]!جدول1[[#This Row],[قیمت خرید ]]</f>
        <v>110000</v>
      </c>
      <c r="H1218" t="str">
        <f>[1]!جدول1[[#This Row],[واحد شمارش]]</f>
        <v>کارتن</v>
      </c>
      <c r="I1218">
        <f>[1]!جدول1[[#This Row],[تعداد در بسته ]]</f>
        <v>96</v>
      </c>
      <c r="J1218" t="str">
        <f>[1]!جدول1[[#This Row],[واحد شمارش بسته ]]</f>
        <v>عدد</v>
      </c>
      <c r="K1218" s="1">
        <v>13108946</v>
      </c>
      <c r="L1218">
        <f>[1]!جدول1[[#This Row],[درصد تخفیف]]</f>
        <v>0</v>
      </c>
      <c r="M1218">
        <f>[1]!جدول1[[#This Row],[تعداد موجودی کالا]]</f>
        <v>85</v>
      </c>
      <c r="N1218">
        <f>[1]!جدول1[[#This Row],[توضیحات محصول]]</f>
        <v>0</v>
      </c>
    </row>
    <row r="1219" spans="1:14" x14ac:dyDescent="0.25">
      <c r="A1219" t="str">
        <f>[1]!جدول1[[#This Row],[نام محصول]]</f>
        <v>ترشک الوچه36عدد8جعبه(نوشابه ای)</v>
      </c>
      <c r="B1219" t="str">
        <f>[1]!جدول1[[#This Row],[کد اختصاصی کالا (بارکد)]]</f>
        <v>11310</v>
      </c>
      <c r="C1219" t="str">
        <f>[1]!جدول1[[#This Row],[گروه محصول]]</f>
        <v>محصولات نامور</v>
      </c>
      <c r="D1219" t="str">
        <f>[1]!جدول1[[#This Row],[فروشگاه]]</f>
        <v>آریا پخش فردوس قنبریان</v>
      </c>
      <c r="E1219" s="1">
        <v>18823</v>
      </c>
      <c r="F1219">
        <f>[1]!جدول1[[#This Row],[تعداد فروش]]</f>
        <v>0</v>
      </c>
      <c r="G1219">
        <f>[1]!جدول1[[#This Row],[قیمت خرید ]]</f>
        <v>15000</v>
      </c>
      <c r="H1219" t="str">
        <f>[1]!جدول1[[#This Row],[واحد شمارش]]</f>
        <v>جعبه</v>
      </c>
      <c r="I1219">
        <f>[1]!جدول1[[#This Row],[تعداد در بسته ]]</f>
        <v>36</v>
      </c>
      <c r="J1219" t="str">
        <f>[1]!جدول1[[#This Row],[واحد شمارش بسته ]]</f>
        <v>عدد</v>
      </c>
      <c r="K1219" s="1">
        <v>677610</v>
      </c>
      <c r="L1219">
        <f>[1]!جدول1[[#This Row],[درصد تخفیف]]</f>
        <v>0</v>
      </c>
      <c r="M1219">
        <f>[1]!جدول1[[#This Row],[تعداد موجودی کالا]]</f>
        <v>0</v>
      </c>
      <c r="N1219">
        <f>[1]!جدول1[[#This Row],[توضیحات محصول]]</f>
        <v>0</v>
      </c>
    </row>
    <row r="1220" spans="1:14" x14ac:dyDescent="0.25">
      <c r="A1220" t="str">
        <f>[1]!جدول1[[#This Row],[نام محصول]]</f>
        <v>لواشک 10عددی 6جعبه 100گرم نامور(لوله ای) نداریم</v>
      </c>
      <c r="B1220" t="str">
        <f>[1]!جدول1[[#This Row],[کد اختصاصی کالا (بارکد)]]</f>
        <v>11311</v>
      </c>
      <c r="C1220" t="str">
        <f>[1]!جدول1[[#This Row],[گروه محصول]]</f>
        <v>محصولات نامور</v>
      </c>
      <c r="D1220" t="str">
        <f>[1]!جدول1[[#This Row],[فروشگاه]]</f>
        <v>آریا پخش فردوس قنبریان</v>
      </c>
      <c r="E1220" s="1">
        <v>108501</v>
      </c>
      <c r="F1220">
        <f>[1]!جدول1[[#This Row],[تعداد فروش]]</f>
        <v>380</v>
      </c>
      <c r="G1220">
        <f>[1]!جدول1[[#This Row],[قیمت خرید ]]</f>
        <v>87500</v>
      </c>
      <c r="H1220" t="str">
        <f>[1]!جدول1[[#This Row],[واحد شمارش]]</f>
        <v>جعبه</v>
      </c>
      <c r="I1220">
        <f>[1]!جدول1[[#This Row],[تعداد در بسته ]]</f>
        <v>10</v>
      </c>
      <c r="J1220" t="str">
        <f>[1]!جدول1[[#This Row],[واحد شمارش بسته ]]</f>
        <v>عدد</v>
      </c>
      <c r="K1220" s="1">
        <v>1085011</v>
      </c>
      <c r="L1220">
        <f>[1]!جدول1[[#This Row],[درصد تخفیف]]</f>
        <v>0</v>
      </c>
      <c r="M1220">
        <f>[1]!جدول1[[#This Row],[تعداد موجودی کالا]]</f>
        <v>16</v>
      </c>
      <c r="N1220" t="str">
        <f>[1]!جدول1[[#This Row],[توضیحات محصول]]</f>
        <v>قیمت مصرف کننده  150,000 ریال می با شد که سود خرید شما از این محصول مبلغ 41,499 معادل %38 می باشد</v>
      </c>
    </row>
    <row r="1221" spans="1:14" x14ac:dyDescent="0.25">
      <c r="A1221" t="str">
        <f>[1]!جدول1[[#This Row],[نام محصول]]</f>
        <v>لواشک متالایز50 عددی90گرم نامور(البالو)</v>
      </c>
      <c r="B1221" t="str">
        <f>[1]!جدول1[[#This Row],[کد اختصاصی کالا (بارکد)]]</f>
        <v>11312</v>
      </c>
      <c r="C1221" t="str">
        <f>[1]!جدول1[[#This Row],[گروه محصول]]</f>
        <v>محصولات نامور</v>
      </c>
      <c r="D1221" t="str">
        <f>[1]!جدول1[[#This Row],[فروشگاه]]</f>
        <v>آریا پخش فردوس قنبریان</v>
      </c>
      <c r="E1221" s="1">
        <v>118001</v>
      </c>
      <c r="F1221">
        <f>[1]!جدول1[[#This Row],[تعداد فروش]]</f>
        <v>120</v>
      </c>
      <c r="G1221">
        <f>[1]!جدول1[[#This Row],[قیمت خرید ]]</f>
        <v>95000</v>
      </c>
      <c r="H1221" t="str">
        <f>[1]!جدول1[[#This Row],[واحد شمارش]]</f>
        <v>کارتن</v>
      </c>
      <c r="I1221">
        <f>[1]!جدول1[[#This Row],[تعداد در بسته ]]</f>
        <v>50</v>
      </c>
      <c r="J1221" t="str">
        <f>[1]!جدول1[[#This Row],[واحد شمارش بسته ]]</f>
        <v>عدد</v>
      </c>
      <c r="K1221" s="1">
        <v>5900059</v>
      </c>
      <c r="L1221">
        <f>[1]!جدول1[[#This Row],[درصد تخفیف]]</f>
        <v>0</v>
      </c>
      <c r="M1221">
        <f>[1]!جدول1[[#This Row],[تعداد موجودی کالا]]</f>
        <v>-98</v>
      </c>
      <c r="N1221">
        <f>[1]!جدول1[[#This Row],[توضیحات محصول]]</f>
        <v>0</v>
      </c>
    </row>
    <row r="1222" spans="1:14" x14ac:dyDescent="0.25">
      <c r="A1222" t="str">
        <f>[1]!جدول1[[#This Row],[نام محصول]]</f>
        <v>لواشک متالایز50عددی90گرم نامور(الو و انار)</v>
      </c>
      <c r="B1222" t="str">
        <f>[1]!جدول1[[#This Row],[کد اختصاصی کالا (بارکد)]]</f>
        <v>11313</v>
      </c>
      <c r="C1222" t="str">
        <f>[1]!جدول1[[#This Row],[گروه محصول]]</f>
        <v>محصولات نامور</v>
      </c>
      <c r="D1222" t="str">
        <f>[1]!جدول1[[#This Row],[فروشگاه]]</f>
        <v>آریا پخش فردوس قنبریان</v>
      </c>
      <c r="E1222" s="1">
        <v>118001</v>
      </c>
      <c r="F1222">
        <f>[1]!جدول1[[#This Row],[تعداد فروش]]</f>
        <v>295</v>
      </c>
      <c r="G1222">
        <f>[1]!جدول1[[#This Row],[قیمت خرید ]]</f>
        <v>95000</v>
      </c>
      <c r="H1222" t="str">
        <f>[1]!جدول1[[#This Row],[واحد شمارش]]</f>
        <v>کارتن</v>
      </c>
      <c r="I1222">
        <f>[1]!جدول1[[#This Row],[تعداد در بسته ]]</f>
        <v>50</v>
      </c>
      <c r="J1222" t="str">
        <f>[1]!جدول1[[#This Row],[واحد شمارش بسته ]]</f>
        <v>عدد</v>
      </c>
      <c r="K1222" s="1">
        <v>5900059</v>
      </c>
      <c r="L1222">
        <f>[1]!جدول1[[#This Row],[درصد تخفیف]]</f>
        <v>0</v>
      </c>
      <c r="M1222">
        <f>[1]!جدول1[[#This Row],[تعداد موجودی کالا]]</f>
        <v>14</v>
      </c>
      <c r="N1222" t="str">
        <f>[1]!جدول1[[#This Row],[توضیحات محصول]]</f>
        <v>قیمت مصرف کننده  200,000 ریال می با شد که سود خرید شما از این محصول مبلغ 81,999 معادل %69 می باشد</v>
      </c>
    </row>
    <row r="1223" spans="1:14" x14ac:dyDescent="0.25">
      <c r="A1223" t="str">
        <f>[1]!جدول1[[#This Row],[نام محصول]]</f>
        <v>لواشک متالایز50عددی90گرم نامور(زردالو)</v>
      </c>
      <c r="B1223" t="str">
        <f>[1]!جدول1[[#This Row],[کد اختصاصی کالا (بارکد)]]</f>
        <v>11314</v>
      </c>
      <c r="C1223" t="str">
        <f>[1]!جدول1[[#This Row],[گروه محصول]]</f>
        <v>محصولات نامور</v>
      </c>
      <c r="D1223" t="str">
        <f>[1]!جدول1[[#This Row],[فروشگاه]]</f>
        <v>آریا پخش فردوس قنبریان</v>
      </c>
      <c r="E1223" s="1">
        <v>118001</v>
      </c>
      <c r="F1223">
        <f>[1]!جدول1[[#This Row],[تعداد فروش]]</f>
        <v>165</v>
      </c>
      <c r="G1223">
        <f>[1]!جدول1[[#This Row],[قیمت خرید ]]</f>
        <v>95000</v>
      </c>
      <c r="H1223" t="str">
        <f>[1]!جدول1[[#This Row],[واحد شمارش]]</f>
        <v>کارتن</v>
      </c>
      <c r="I1223">
        <f>[1]!جدول1[[#This Row],[تعداد در بسته ]]</f>
        <v>50</v>
      </c>
      <c r="J1223" t="str">
        <f>[1]!جدول1[[#This Row],[واحد شمارش بسته ]]</f>
        <v>عدد</v>
      </c>
      <c r="K1223" s="1">
        <v>5900059</v>
      </c>
      <c r="L1223">
        <f>[1]!جدول1[[#This Row],[درصد تخفیف]]</f>
        <v>0</v>
      </c>
      <c r="M1223">
        <f>[1]!جدول1[[#This Row],[تعداد موجودی کالا]]</f>
        <v>11</v>
      </c>
      <c r="N1223">
        <f>[1]!جدول1[[#This Row],[توضیحات محصول]]</f>
        <v>0</v>
      </c>
    </row>
    <row r="1224" spans="1:14" x14ac:dyDescent="0.25">
      <c r="A1224" t="str">
        <f>[1]!جدول1[[#This Row],[نام محصول]]</f>
        <v>لواشک متالایز50عددی90گرم نامور(زرشک)</v>
      </c>
      <c r="B1224" t="str">
        <f>[1]!جدول1[[#This Row],[کد اختصاصی کالا (بارکد)]]</f>
        <v>11315</v>
      </c>
      <c r="C1224" t="str">
        <f>[1]!جدول1[[#This Row],[گروه محصول]]</f>
        <v>محصولات نامور</v>
      </c>
      <c r="D1224" t="str">
        <f>[1]!جدول1[[#This Row],[فروشگاه]]</f>
        <v>آریا پخش فردوس قنبریان</v>
      </c>
      <c r="E1224" s="1">
        <v>118001</v>
      </c>
      <c r="F1224">
        <f>[1]!جدول1[[#This Row],[تعداد فروش]]</f>
        <v>170</v>
      </c>
      <c r="G1224">
        <f>[1]!جدول1[[#This Row],[قیمت خرید ]]</f>
        <v>95000</v>
      </c>
      <c r="H1224" t="str">
        <f>[1]!جدول1[[#This Row],[واحد شمارش]]</f>
        <v>کارتن</v>
      </c>
      <c r="I1224">
        <f>[1]!جدول1[[#This Row],[تعداد در بسته ]]</f>
        <v>50</v>
      </c>
      <c r="J1224" t="str">
        <f>[1]!جدول1[[#This Row],[واحد شمارش بسته ]]</f>
        <v>عدد</v>
      </c>
      <c r="K1224" s="1">
        <v>5900059</v>
      </c>
      <c r="L1224">
        <f>[1]!جدول1[[#This Row],[درصد تخفیف]]</f>
        <v>0</v>
      </c>
      <c r="M1224">
        <f>[1]!جدول1[[#This Row],[تعداد موجودی کالا]]</f>
        <v>315</v>
      </c>
      <c r="N1224">
        <f>[1]!جدول1[[#This Row],[توضیحات محصول]]</f>
        <v>0</v>
      </c>
    </row>
    <row r="1225" spans="1:14" x14ac:dyDescent="0.25">
      <c r="A1225" t="str">
        <f>[1]!جدول1[[#This Row],[نام محصول]]</f>
        <v>لواشک 50 عدد نامور (گرد) نداریم</v>
      </c>
      <c r="B1225" t="str">
        <f>[1]!جدول1[[#This Row],[کد اختصاصی کالا (بارکد)]]</f>
        <v>11316</v>
      </c>
      <c r="C1225" t="str">
        <f>[1]!جدول1[[#This Row],[گروه محصول]]</f>
        <v>محصولات نامور</v>
      </c>
      <c r="D1225" t="str">
        <f>[1]!جدول1[[#This Row],[فروشگاه]]</f>
        <v>آریا پخش فردوس قنبریان</v>
      </c>
      <c r="E1225" s="1">
        <v>129181</v>
      </c>
      <c r="F1225">
        <f>[1]!جدول1[[#This Row],[تعداد فروش]]</f>
        <v>265</v>
      </c>
      <c r="G1225">
        <f>[1]!جدول1[[#This Row],[قیمت خرید ]]</f>
        <v>105000</v>
      </c>
      <c r="H1225" t="str">
        <f>[1]!جدول1[[#This Row],[واحد شمارش]]</f>
        <v>کارتن</v>
      </c>
      <c r="I1225">
        <f>[1]!جدول1[[#This Row],[تعداد در بسته ]]</f>
        <v>50</v>
      </c>
      <c r="J1225" t="str">
        <f>[1]!جدول1[[#This Row],[واحد شمارش بسته ]]</f>
        <v>عدد</v>
      </c>
      <c r="K1225" s="1">
        <v>6459065</v>
      </c>
      <c r="L1225">
        <f>[1]!جدول1[[#This Row],[درصد تخفیف]]</f>
        <v>0</v>
      </c>
      <c r="M1225">
        <f>[1]!جدول1[[#This Row],[تعداد موجودی کالا]]</f>
        <v>15</v>
      </c>
      <c r="N1225" t="str">
        <f>[1]!جدول1[[#This Row],[توضیحات محصول]]</f>
        <v>قیمت مصرف کننده  150,000 ریال می با شد که سود خرید شما از این محصول مبلغ 20,819 معادل %16 می باشد</v>
      </c>
    </row>
    <row r="1226" spans="1:14" x14ac:dyDescent="0.25">
      <c r="A1226" t="str">
        <f>[1]!جدول1[[#This Row],[نام محصول]]</f>
        <v>لواشک 60عددی نامور(سنتی دسته دار)</v>
      </c>
      <c r="B1226" t="str">
        <f>[1]!جدول1[[#This Row],[کد اختصاصی کالا (بارکد)]]</f>
        <v>11317</v>
      </c>
      <c r="C1226" t="str">
        <f>[1]!جدول1[[#This Row],[گروه محصول]]</f>
        <v>محصولات نامور</v>
      </c>
      <c r="D1226" t="str">
        <f>[1]!جدول1[[#This Row],[فروشگاه]]</f>
        <v>آریا پخش فردوس قنبریان</v>
      </c>
      <c r="E1226" s="1">
        <v>126081</v>
      </c>
      <c r="F1226">
        <f>[1]!جدول1[[#This Row],[تعداد فروش]]</f>
        <v>235</v>
      </c>
      <c r="G1226">
        <f>[1]!جدول1[[#This Row],[قیمت خرید ]]</f>
        <v>102500</v>
      </c>
      <c r="H1226" t="str">
        <f>[1]!جدول1[[#This Row],[واحد شمارش]]</f>
        <v>کارتن</v>
      </c>
      <c r="I1226">
        <f>[1]!جدول1[[#This Row],[تعداد در بسته ]]</f>
        <v>60</v>
      </c>
      <c r="J1226" t="str">
        <f>[1]!جدول1[[#This Row],[واحد شمارش بسته ]]</f>
        <v>عدد</v>
      </c>
      <c r="K1226" s="1">
        <v>7564876</v>
      </c>
      <c r="L1226">
        <f>[1]!جدول1[[#This Row],[درصد تخفیف]]</f>
        <v>0</v>
      </c>
      <c r="M1226">
        <f>[1]!جدول1[[#This Row],[تعداد موجودی کالا]]</f>
        <v>105</v>
      </c>
      <c r="N1226">
        <f>[1]!جدول1[[#This Row],[توضیحات محصول]]</f>
        <v>0</v>
      </c>
    </row>
    <row r="1227" spans="1:14" x14ac:dyDescent="0.25">
      <c r="A1227" t="str">
        <f>[1]!جدول1[[#This Row],[نام محصول]]</f>
        <v>لواشک 10بسته 1کیلویی نامور(پذیرایی) نداریم</v>
      </c>
      <c r="B1227" t="str">
        <f>[1]!جدول1[[#This Row],[کد اختصاصی کالا (بارکد)]]</f>
        <v>11318</v>
      </c>
      <c r="C1227" t="str">
        <f>[1]!جدول1[[#This Row],[گروه محصول]]</f>
        <v>محصولات نامور</v>
      </c>
      <c r="D1227" t="str">
        <f>[1]!جدول1[[#This Row],[فروشگاه]]</f>
        <v>آریا پخش فردوس قنبریان</v>
      </c>
      <c r="E1227" s="1">
        <v>598506</v>
      </c>
      <c r="F1227">
        <f>[1]!جدول1[[#This Row],[تعداد فروش]]</f>
        <v>0</v>
      </c>
      <c r="G1227">
        <f>[1]!جدول1[[#This Row],[قیمت خرید ]]</f>
        <v>475000</v>
      </c>
      <c r="H1227" t="str">
        <f>[1]!جدول1[[#This Row],[واحد شمارش]]</f>
        <v>کارتن</v>
      </c>
      <c r="I1227">
        <f>[1]!جدول1[[#This Row],[تعداد در بسته ]]</f>
        <v>10</v>
      </c>
      <c r="J1227" t="str">
        <f>[1]!جدول1[[#This Row],[واحد شمارش بسته ]]</f>
        <v>عدد</v>
      </c>
      <c r="K1227" s="1">
        <v>5985060</v>
      </c>
      <c r="L1227">
        <f>[1]!جدول1[[#This Row],[درصد تخفیف]]</f>
        <v>0</v>
      </c>
      <c r="M1227">
        <f>[1]!جدول1[[#This Row],[تعداد موجودی کالا]]</f>
        <v>48</v>
      </c>
      <c r="N1227">
        <f>[1]!جدول1[[#This Row],[توضیحات محصول]]</f>
        <v>0</v>
      </c>
    </row>
    <row r="1228" spans="1:14" x14ac:dyDescent="0.25">
      <c r="A1228" t="str">
        <f>[1]!جدول1[[#This Row],[نام محصول]]</f>
        <v>لواشک مجلسی 1کیلویی نامور(سلفون شفاف)</v>
      </c>
      <c r="B1228" t="str">
        <f>[1]!جدول1[[#This Row],[کد اختصاصی کالا (بارکد)]]</f>
        <v>11319</v>
      </c>
      <c r="C1228" t="str">
        <f>[1]!جدول1[[#This Row],[گروه محصول]]</f>
        <v>محصولات نامور</v>
      </c>
      <c r="D1228" t="str">
        <f>[1]!جدول1[[#This Row],[فروشگاه]]</f>
        <v>آریا پخش فردوس قنبریان</v>
      </c>
      <c r="E1228" s="1">
        <v>922509</v>
      </c>
      <c r="F1228">
        <f>[1]!جدول1[[#This Row],[تعداد فروش]]</f>
        <v>9</v>
      </c>
      <c r="G1228">
        <f>[1]!جدول1[[#This Row],[قیمت خرید ]]</f>
        <v>750000</v>
      </c>
      <c r="H1228" t="str">
        <f>[1]!جدول1[[#This Row],[واحد شمارش]]</f>
        <v>کارتن</v>
      </c>
      <c r="I1228">
        <f>[1]!جدول1[[#This Row],[تعداد در بسته ]]</f>
        <v>10</v>
      </c>
      <c r="J1228" t="str">
        <f>[1]!جدول1[[#This Row],[واحد شمارش بسته ]]</f>
        <v>کیلو</v>
      </c>
      <c r="K1228" s="1">
        <v>9225092</v>
      </c>
      <c r="L1228">
        <f>[1]!جدول1[[#This Row],[درصد تخفیف]]</f>
        <v>0</v>
      </c>
      <c r="M1228">
        <f>[1]!جدول1[[#This Row],[تعداد موجودی کالا]]</f>
        <v>2</v>
      </c>
      <c r="N1228">
        <f>[1]!جدول1[[#This Row],[توضیحات محصول]]</f>
        <v>0</v>
      </c>
    </row>
    <row r="1229" spans="1:14" x14ac:dyDescent="0.25">
      <c r="A1229" t="str">
        <f>[1]!جدول1[[#This Row],[نام محصول]]</f>
        <v>لواشک 36عددی6 جعبه نامور(استریپس)</v>
      </c>
      <c r="B1229" t="str">
        <f>[1]!جدول1[[#This Row],[کد اختصاصی کالا (بارکد)]]</f>
        <v>11320</v>
      </c>
      <c r="C1229" t="str">
        <f>[1]!جدول1[[#This Row],[گروه محصول]]</f>
        <v>محصولات نامور</v>
      </c>
      <c r="D1229" t="str">
        <f>[1]!جدول1[[#This Row],[فروشگاه]]</f>
        <v>آریا پخش فردوس قنبریان</v>
      </c>
      <c r="E1229" s="1">
        <v>84371</v>
      </c>
      <c r="F1229">
        <f>[1]!جدول1[[#This Row],[تعداد فروش]]</f>
        <v>288</v>
      </c>
      <c r="G1229">
        <f>[1]!جدول1[[#This Row],[قیمت خرید ]]</f>
        <v>67500</v>
      </c>
      <c r="H1229" t="str">
        <f>[1]!جدول1[[#This Row],[واحد شمارش]]</f>
        <v>جعبه</v>
      </c>
      <c r="I1229">
        <f>[1]!جدول1[[#This Row],[تعداد در بسته ]]</f>
        <v>36</v>
      </c>
      <c r="J1229" t="str">
        <f>[1]!جدول1[[#This Row],[واحد شمارش بسته ]]</f>
        <v>عدد</v>
      </c>
      <c r="K1229" s="1">
        <v>3037350</v>
      </c>
      <c r="L1229">
        <f>[1]!جدول1[[#This Row],[درصد تخفیف]]</f>
        <v>0</v>
      </c>
      <c r="M1229">
        <f>[1]!جدول1[[#This Row],[تعداد موجودی کالا]]</f>
        <v>5076</v>
      </c>
      <c r="N1229">
        <f>[1]!جدول1[[#This Row],[توضیحات محصول]]</f>
        <v>0</v>
      </c>
    </row>
    <row r="1230" spans="1:14" x14ac:dyDescent="0.25">
      <c r="A1230" t="str">
        <f>[1]!جدول1[[#This Row],[نام محصول]]</f>
        <v>لواشک 24عددی 6جعبه نامور(سوپر میکس)</v>
      </c>
      <c r="B1230" t="str">
        <f>[1]!جدول1[[#This Row],[کد اختصاصی کالا (بارکد)]]</f>
        <v>11321</v>
      </c>
      <c r="C1230" t="str">
        <f>[1]!جدول1[[#This Row],[گروه محصول]]</f>
        <v>محصولات نامور</v>
      </c>
      <c r="D1230" t="str">
        <f>[1]!جدول1[[#This Row],[فروشگاه]]</f>
        <v>آریا پخش فردوس قنبریان</v>
      </c>
      <c r="E1230" s="1">
        <v>117001</v>
      </c>
      <c r="F1230">
        <f>[1]!جدول1[[#This Row],[تعداد فروش]]</f>
        <v>192</v>
      </c>
      <c r="G1230">
        <f>[1]!جدول1[[#This Row],[قیمت خرید ]]</f>
        <v>95000</v>
      </c>
      <c r="H1230" t="str">
        <f>[1]!جدول1[[#This Row],[واحد شمارش]]</f>
        <v>جعبه</v>
      </c>
      <c r="I1230">
        <f>[1]!جدول1[[#This Row],[تعداد در بسته ]]</f>
        <v>24</v>
      </c>
      <c r="J1230" t="str">
        <f>[1]!جدول1[[#This Row],[واحد شمارش بسته ]]</f>
        <v>عدد</v>
      </c>
      <c r="K1230" s="1">
        <v>2808028</v>
      </c>
      <c r="L1230">
        <f>[1]!جدول1[[#This Row],[درصد تخفیف]]</f>
        <v>0</v>
      </c>
      <c r="M1230">
        <f>[1]!جدول1[[#This Row],[تعداد موجودی کالا]]</f>
        <v>2160</v>
      </c>
      <c r="N1230">
        <f>[1]!جدول1[[#This Row],[توضیحات محصول]]</f>
        <v>0</v>
      </c>
    </row>
    <row r="1231" spans="1:14" x14ac:dyDescent="0.25">
      <c r="A1231" t="str">
        <f>[1]!جدول1[[#This Row],[نام محصول]]</f>
        <v>لواشک 40عددی 12جعبه نامور(رولتی)</v>
      </c>
      <c r="B1231" t="str">
        <f>[1]!جدول1[[#This Row],[کد اختصاصی کالا (بارکد)]]</f>
        <v>11322</v>
      </c>
      <c r="C1231" t="str">
        <f>[1]!جدول1[[#This Row],[گروه محصول]]</f>
        <v>محصولات نامور</v>
      </c>
      <c r="D1231" t="str">
        <f>[1]!جدول1[[#This Row],[فروشگاه]]</f>
        <v>آریا پخش فردوس قنبریان</v>
      </c>
      <c r="E1231" s="1">
        <v>36250</v>
      </c>
      <c r="F1231">
        <f>[1]!جدول1[[#This Row],[تعداد فروش]]</f>
        <v>1640</v>
      </c>
      <c r="G1231">
        <f>[1]!جدول1[[#This Row],[قیمت خرید ]]</f>
        <v>29000</v>
      </c>
      <c r="H1231" t="str">
        <f>[1]!جدول1[[#This Row],[واحد شمارش]]</f>
        <v>بسته</v>
      </c>
      <c r="I1231">
        <f>[1]!جدول1[[#This Row],[تعداد در بسته ]]</f>
        <v>40</v>
      </c>
      <c r="J1231" t="str">
        <f>[1]!جدول1[[#This Row],[واحد شمارش بسته ]]</f>
        <v>عدد</v>
      </c>
      <c r="K1231" s="1">
        <v>1450015</v>
      </c>
      <c r="L1231">
        <f>[1]!جدول1[[#This Row],[درصد تخفیف]]</f>
        <v>0</v>
      </c>
      <c r="M1231">
        <f>[1]!جدول1[[#This Row],[تعداد موجودی کالا]]</f>
        <v>3045</v>
      </c>
      <c r="N1231">
        <f>[1]!جدول1[[#This Row],[توضیحات محصول]]</f>
        <v>0</v>
      </c>
    </row>
    <row r="1232" spans="1:14" x14ac:dyDescent="0.25">
      <c r="A1232" t="str">
        <f>[1]!جدول1[[#This Row],[نام محصول]]</f>
        <v>لواشک مجلسی 6عددی نامور(کادوئی)</v>
      </c>
      <c r="B1232" t="str">
        <f>[1]!جدول1[[#This Row],[کد اختصاصی کالا (بارکد)]]</f>
        <v>11323</v>
      </c>
      <c r="C1232" t="str">
        <f>[1]!جدول1[[#This Row],[گروه محصول]]</f>
        <v>محصولات نامور</v>
      </c>
      <c r="D1232" t="str">
        <f>[1]!جدول1[[#This Row],[فروشگاه]]</f>
        <v>آریا پخش فردوس قنبریان</v>
      </c>
      <c r="E1232" s="1">
        <v>1054666</v>
      </c>
      <c r="F1232">
        <f>[1]!جدول1[[#This Row],[تعداد فروش]]</f>
        <v>0</v>
      </c>
      <c r="G1232">
        <f>[1]!جدول1[[#This Row],[قیمت خرید ]]</f>
        <v>840000</v>
      </c>
      <c r="H1232" t="str">
        <f>[1]!جدول1[[#This Row],[واحد شمارش]]</f>
        <v>کارتن</v>
      </c>
      <c r="I1232">
        <f>[1]!جدول1[[#This Row],[تعداد در بسته ]]</f>
        <v>6</v>
      </c>
      <c r="J1232" t="str">
        <f>[1]!جدول1[[#This Row],[واحد شمارش بسته ]]</f>
        <v>عدد</v>
      </c>
      <c r="K1232" s="1">
        <v>6327998</v>
      </c>
      <c r="L1232">
        <f>[1]!جدول1[[#This Row],[درصد تخفیف]]</f>
        <v>0</v>
      </c>
      <c r="M1232">
        <f>[1]!جدول1[[#This Row],[تعداد موجودی کالا]]</f>
        <v>51</v>
      </c>
      <c r="N1232">
        <f>[1]!جدول1[[#This Row],[توضیحات محصول]]</f>
        <v>0</v>
      </c>
    </row>
    <row r="1233" spans="1:14" x14ac:dyDescent="0.25">
      <c r="A1233" t="str">
        <f>[1]!جدول1[[#This Row],[نام محصول]]</f>
        <v>لواشک 10 عددی 12 بسته نامور(نگینی )</v>
      </c>
      <c r="B1233" t="str">
        <f>[1]!جدول1[[#This Row],[کد اختصاصی کالا (بارکد)]]</f>
        <v>11324</v>
      </c>
      <c r="C1233" t="str">
        <f>[1]!جدول1[[#This Row],[گروه محصول]]</f>
        <v>محصولات نامور</v>
      </c>
      <c r="D1233" t="str">
        <f>[1]!جدول1[[#This Row],[فروشگاه]]</f>
        <v>آریا پخش فردوس قنبریان</v>
      </c>
      <c r="E1233" s="1">
        <v>82501</v>
      </c>
      <c r="F1233">
        <f>[1]!جدول1[[#This Row],[تعداد فروش]]</f>
        <v>10</v>
      </c>
      <c r="G1233">
        <f>[1]!جدول1[[#This Row],[قیمت خرید ]]</f>
        <v>65000</v>
      </c>
      <c r="H1233" t="str">
        <f>[1]!جدول1[[#This Row],[واحد شمارش]]</f>
        <v>بسته</v>
      </c>
      <c r="I1233">
        <f>[1]!جدول1[[#This Row],[تعداد در بسته ]]</f>
        <v>10</v>
      </c>
      <c r="J1233" t="str">
        <f>[1]!جدول1[[#This Row],[واحد شمارش بسته ]]</f>
        <v>عدد</v>
      </c>
      <c r="K1233" s="1">
        <v>825008</v>
      </c>
      <c r="L1233">
        <f>[1]!جدول1[[#This Row],[درصد تخفیف]]</f>
        <v>0</v>
      </c>
      <c r="M1233">
        <f>[1]!جدول1[[#This Row],[تعداد موجودی کالا]]</f>
        <v>0</v>
      </c>
      <c r="N1233">
        <f>[1]!جدول1[[#This Row],[توضیحات محصول]]</f>
        <v>0</v>
      </c>
    </row>
    <row r="1234" spans="1:14" x14ac:dyDescent="0.25">
      <c r="A1234" t="str">
        <f>[1]!جدول1[[#This Row],[نام محصول]]</f>
        <v>ترشک 12/5کیلویی (برگه زردالو قرمز)هرکیلو1035000</v>
      </c>
      <c r="B1234" t="str">
        <f>[1]!جدول1[[#This Row],[کد اختصاصی کالا (بارکد)]]</f>
        <v>11325</v>
      </c>
      <c r="C1234" t="str">
        <f>[1]!جدول1[[#This Row],[گروه محصول]]</f>
        <v>محصولات نامور</v>
      </c>
      <c r="D1234" t="str">
        <f>[1]!جدول1[[#This Row],[فروشگاه]]</f>
        <v>آریا پخش فردوس قنبریان</v>
      </c>
      <c r="E1234" s="1">
        <v>12931016</v>
      </c>
      <c r="F1234">
        <f>[1]!جدول1[[#This Row],[تعداد فروش]]</f>
        <v>0</v>
      </c>
      <c r="G1234">
        <f>[1]!جدول1[[#This Row],[قیمت خرید ]]</f>
        <v>10250000</v>
      </c>
      <c r="H1234" t="str">
        <f>[1]!جدول1[[#This Row],[واحد شمارش]]</f>
        <v>بانکه</v>
      </c>
      <c r="I1234">
        <f>[1]!جدول1[[#This Row],[تعداد در بسته ]]</f>
        <v>1</v>
      </c>
      <c r="J1234" t="str">
        <f>[1]!جدول1[[#This Row],[واحد شمارش بسته ]]</f>
        <v>عدد</v>
      </c>
      <c r="K1234" s="1">
        <v>12931016</v>
      </c>
      <c r="L1234">
        <f>[1]!جدول1[[#This Row],[درصد تخفیف]]</f>
        <v>0</v>
      </c>
      <c r="M1234">
        <f>[1]!جدول1[[#This Row],[تعداد موجودی کالا]]</f>
        <v>4</v>
      </c>
      <c r="N1234">
        <f>[1]!جدول1[[#This Row],[توضیحات محصول]]</f>
        <v>0</v>
      </c>
    </row>
    <row r="1235" spans="1:14" x14ac:dyDescent="0.25">
      <c r="A1235" t="str">
        <f>[1]!جدول1[[#This Row],[نام محصول]]</f>
        <v>ترشک 12/5کیلویی نامور(برگه زردالو زرد)</v>
      </c>
      <c r="B1235" t="str">
        <f>[1]!جدول1[[#This Row],[کد اختصاصی کالا (بارکد)]]</f>
        <v>11326</v>
      </c>
      <c r="C1235" t="str">
        <f>[1]!جدول1[[#This Row],[گروه محصول]]</f>
        <v>محصولات نامور</v>
      </c>
      <c r="D1235" t="str">
        <f>[1]!جدول1[[#This Row],[فروشگاه]]</f>
        <v>آریا پخش فردوس قنبریان</v>
      </c>
      <c r="E1235" s="1">
        <v>12615625</v>
      </c>
      <c r="F1235">
        <f>[1]!جدول1[[#This Row],[تعداد فروش]]</f>
        <v>0</v>
      </c>
      <c r="G1235">
        <f>[1]!جدول1[[#This Row],[قیمت خرید ]]</f>
        <v>10000000</v>
      </c>
      <c r="H1235" t="str">
        <f>[1]!جدول1[[#This Row],[واحد شمارش]]</f>
        <v>بانکه</v>
      </c>
      <c r="I1235">
        <f>[1]!جدول1[[#This Row],[تعداد در بسته ]]</f>
        <v>1</v>
      </c>
      <c r="J1235" t="str">
        <f>[1]!جدول1[[#This Row],[واحد شمارش بسته ]]</f>
        <v>عدد</v>
      </c>
      <c r="K1235" s="1">
        <v>12615625</v>
      </c>
      <c r="L1235">
        <f>[1]!جدول1[[#This Row],[درصد تخفیف]]</f>
        <v>0</v>
      </c>
      <c r="M1235">
        <f>[1]!جدول1[[#This Row],[تعداد موجودی کالا]]</f>
        <v>3</v>
      </c>
      <c r="N1235">
        <f>[1]!جدول1[[#This Row],[توضیحات محصول]]</f>
        <v>0</v>
      </c>
    </row>
    <row r="1236" spans="1:14" x14ac:dyDescent="0.25">
      <c r="A1236" t="str">
        <f>[1]!جدول1[[#This Row],[نام محصول]]</f>
        <v>ترشک 12/5کیلویی نامور(البالو)</v>
      </c>
      <c r="B1236" t="str">
        <f>[1]!جدول1[[#This Row],[کد اختصاصی کالا (بارکد)]]</f>
        <v>11327</v>
      </c>
      <c r="C1236" t="str">
        <f>[1]!جدول1[[#This Row],[گروه محصول]]</f>
        <v>محصولات نامور</v>
      </c>
      <c r="D1236" t="str">
        <f>[1]!جدول1[[#This Row],[فروشگاه]]</f>
        <v>آریا پخش فردوس قنبریان</v>
      </c>
      <c r="E1236" s="1">
        <v>12500125</v>
      </c>
      <c r="F1236">
        <f>[1]!جدول1[[#This Row],[تعداد فروش]]</f>
        <v>0</v>
      </c>
      <c r="G1236">
        <f>[1]!جدول1[[#This Row],[قیمت خرید ]]</f>
        <v>10000000</v>
      </c>
      <c r="H1236" t="str">
        <f>[1]!جدول1[[#This Row],[واحد شمارش]]</f>
        <v>بانکه</v>
      </c>
      <c r="I1236">
        <f>[1]!جدول1[[#This Row],[تعداد در بسته ]]</f>
        <v>1</v>
      </c>
      <c r="J1236" t="str">
        <f>[1]!جدول1[[#This Row],[واحد شمارش بسته ]]</f>
        <v>عدد</v>
      </c>
      <c r="K1236" s="1">
        <v>12500125</v>
      </c>
      <c r="L1236">
        <f>[1]!جدول1[[#This Row],[درصد تخفیف]]</f>
        <v>0</v>
      </c>
      <c r="M1236">
        <f>[1]!جدول1[[#This Row],[تعداد موجودی کالا]]</f>
        <v>2</v>
      </c>
      <c r="N1236">
        <f>[1]!جدول1[[#This Row],[توضیحات محصول]]</f>
        <v>0</v>
      </c>
    </row>
    <row r="1237" spans="1:14" x14ac:dyDescent="0.25">
      <c r="A1237" t="str">
        <f>[1]!جدول1[[#This Row],[نام محصول]]</f>
        <v>ترشک 12/5کیلویی نامور( شش میوه)</v>
      </c>
      <c r="B1237" t="str">
        <f>[1]!جدول1[[#This Row],[کد اختصاصی کالا (بارکد)]]</f>
        <v>11328</v>
      </c>
      <c r="C1237" t="str">
        <f>[1]!جدول1[[#This Row],[گروه محصول]]</f>
        <v>محصولات نامور</v>
      </c>
      <c r="D1237" t="str">
        <f>[1]!جدول1[[#This Row],[فروشگاه]]</f>
        <v>آریا پخش فردوس قنبریان</v>
      </c>
      <c r="E1237" s="1">
        <v>11897796</v>
      </c>
      <c r="F1237">
        <f>[1]!جدول1[[#This Row],[تعداد فروش]]</f>
        <v>1</v>
      </c>
      <c r="G1237">
        <f>[1]!جدول1[[#This Row],[قیمت خرید ]]</f>
        <v>9375000</v>
      </c>
      <c r="H1237" t="str">
        <f>[1]!جدول1[[#This Row],[واحد شمارش]]</f>
        <v>بطری</v>
      </c>
      <c r="I1237">
        <f>[1]!جدول1[[#This Row],[تعداد در بسته ]]</f>
        <v>1</v>
      </c>
      <c r="J1237" t="str">
        <f>[1]!جدول1[[#This Row],[واحد شمارش بسته ]]</f>
        <v>عدد</v>
      </c>
      <c r="K1237" s="1">
        <v>11897796</v>
      </c>
      <c r="L1237">
        <f>[1]!جدول1[[#This Row],[درصد تخفیف]]</f>
        <v>0</v>
      </c>
      <c r="M1237">
        <f>[1]!جدول1[[#This Row],[تعداد موجودی کالا]]</f>
        <v>2</v>
      </c>
      <c r="N1237">
        <f>[1]!جدول1[[#This Row],[توضیحات محصول]]</f>
        <v>0</v>
      </c>
    </row>
    <row r="1238" spans="1:14" x14ac:dyDescent="0.25">
      <c r="A1238" t="str">
        <f>[1]!جدول1[[#This Row],[نام محصول]]</f>
        <v>ترشک 12/5کیلویی نامور(زغال اخته)</v>
      </c>
      <c r="B1238" t="str">
        <f>[1]!جدول1[[#This Row],[کد اختصاصی کالا (بارکد)]]</f>
        <v>11329</v>
      </c>
      <c r="C1238" t="str">
        <f>[1]!جدول1[[#This Row],[گروه محصول]]</f>
        <v>محصولات نامور</v>
      </c>
      <c r="D1238" t="str">
        <f>[1]!جدول1[[#This Row],[فروشگاه]]</f>
        <v>آریا پخش فردوس قنبریان</v>
      </c>
      <c r="E1238" s="1">
        <v>18184375</v>
      </c>
      <c r="F1238">
        <f>[1]!جدول1[[#This Row],[تعداد فروش]]</f>
        <v>0</v>
      </c>
      <c r="G1238">
        <f>[1]!جدول1[[#This Row],[قیمت خرید ]]</f>
        <v>14375000</v>
      </c>
      <c r="H1238" t="str">
        <f>[1]!جدول1[[#This Row],[واحد شمارش]]</f>
        <v>بانکه</v>
      </c>
      <c r="I1238">
        <f>[1]!جدول1[[#This Row],[تعداد در بسته ]]</f>
        <v>1</v>
      </c>
      <c r="J1238" t="str">
        <f>[1]!جدول1[[#This Row],[واحد شمارش بسته ]]</f>
        <v>عدد</v>
      </c>
      <c r="K1238" s="1">
        <v>18184375</v>
      </c>
      <c r="L1238">
        <f>[1]!جدول1[[#This Row],[درصد تخفیف]]</f>
        <v>0</v>
      </c>
      <c r="M1238">
        <f>[1]!جدول1[[#This Row],[تعداد موجودی کالا]]</f>
        <v>2</v>
      </c>
      <c r="N1238">
        <f>[1]!جدول1[[#This Row],[توضیحات محصول]]</f>
        <v>0</v>
      </c>
    </row>
    <row r="1239" spans="1:14" x14ac:dyDescent="0.25">
      <c r="A1239" t="str">
        <f>[1]!جدول1[[#This Row],[نام محصول]]</f>
        <v>ترشک 12/5کیلویی نامور(الو جنگلی)</v>
      </c>
      <c r="B1239" t="str">
        <f>[1]!جدول1[[#This Row],[کد اختصاصی کالا (بارکد)]]</f>
        <v>11330</v>
      </c>
      <c r="C1239" t="str">
        <f>[1]!جدول1[[#This Row],[گروه محصول]]</f>
        <v>محصولات نامور</v>
      </c>
      <c r="D1239" t="str">
        <f>[1]!جدول1[[#This Row],[فروشگاه]]</f>
        <v>آریا پخش فردوس قنبریان</v>
      </c>
      <c r="E1239" s="1">
        <v>9461719</v>
      </c>
      <c r="F1239">
        <f>[1]!جدول1[[#This Row],[تعداد فروش]]</f>
        <v>0</v>
      </c>
      <c r="G1239">
        <f>[1]!جدول1[[#This Row],[قیمت خرید ]]</f>
        <v>7500000</v>
      </c>
      <c r="H1239" t="str">
        <f>[1]!جدول1[[#This Row],[واحد شمارش]]</f>
        <v>بانکه</v>
      </c>
      <c r="I1239">
        <f>[1]!جدول1[[#This Row],[تعداد در بسته ]]</f>
        <v>1</v>
      </c>
      <c r="J1239" t="str">
        <f>[1]!جدول1[[#This Row],[واحد شمارش بسته ]]</f>
        <v>عدد</v>
      </c>
      <c r="K1239" s="1">
        <v>9461719</v>
      </c>
      <c r="L1239">
        <f>[1]!جدول1[[#This Row],[درصد تخفیف]]</f>
        <v>0</v>
      </c>
      <c r="M1239">
        <f>[1]!جدول1[[#This Row],[تعداد موجودی کالا]]</f>
        <v>3</v>
      </c>
      <c r="N1239">
        <f>[1]!جدول1[[#This Row],[توضیحات محصول]]</f>
        <v>0</v>
      </c>
    </row>
    <row r="1240" spans="1:14" x14ac:dyDescent="0.25">
      <c r="A1240" t="str">
        <f>[1]!جدول1[[#This Row],[نام محصول]]</f>
        <v>ترشک 12/5کیلویی نامور(الو سانتریزه)</v>
      </c>
      <c r="B1240" t="str">
        <f>[1]!جدول1[[#This Row],[کد اختصاصی کالا (بارکد)]]</f>
        <v>11331</v>
      </c>
      <c r="C1240" t="str">
        <f>[1]!جدول1[[#This Row],[گروه محصول]]</f>
        <v>محصولات نامور</v>
      </c>
      <c r="D1240" t="str">
        <f>[1]!جدول1[[#This Row],[فروشگاه]]</f>
        <v>آریا پخش فردوس قنبریان</v>
      </c>
      <c r="E1240" s="1">
        <v>12615625</v>
      </c>
      <c r="F1240">
        <f>[1]!جدول1[[#This Row],[تعداد فروش]]</f>
        <v>0</v>
      </c>
      <c r="G1240">
        <f>[1]!جدول1[[#This Row],[قیمت خرید ]]</f>
        <v>10000000</v>
      </c>
      <c r="H1240" t="str">
        <f>[1]!جدول1[[#This Row],[واحد شمارش]]</f>
        <v>بانکه</v>
      </c>
      <c r="I1240">
        <f>[1]!جدول1[[#This Row],[تعداد در بسته ]]</f>
        <v>1</v>
      </c>
      <c r="J1240" t="str">
        <f>[1]!جدول1[[#This Row],[واحد شمارش بسته ]]</f>
        <v>عدد</v>
      </c>
      <c r="K1240" s="1">
        <v>12615625</v>
      </c>
      <c r="L1240">
        <f>[1]!جدول1[[#This Row],[درصد تخفیف]]</f>
        <v>0</v>
      </c>
      <c r="M1240">
        <f>[1]!جدول1[[#This Row],[تعداد موجودی کالا]]</f>
        <v>4</v>
      </c>
      <c r="N1240">
        <f>[1]!جدول1[[#This Row],[توضیحات محصول]]</f>
        <v>0</v>
      </c>
    </row>
    <row r="1241" spans="1:14" x14ac:dyDescent="0.25">
      <c r="A1241" t="str">
        <f>[1]!جدول1[[#This Row],[نام محصول]]</f>
        <v>ترشک 12/5کیلویی نامور(الو قطره طلا)</v>
      </c>
      <c r="B1241" t="str">
        <f>[1]!جدول1[[#This Row],[کد اختصاصی کالا (بارکد)]]</f>
        <v>11332</v>
      </c>
      <c r="C1241" t="str">
        <f>[1]!جدول1[[#This Row],[گروه محصول]]</f>
        <v>محصولات نامور</v>
      </c>
      <c r="D1241" t="str">
        <f>[1]!جدول1[[#This Row],[فروشگاه]]</f>
        <v>آریا پخش فردوس قنبریان</v>
      </c>
      <c r="E1241" s="1">
        <v>11897796</v>
      </c>
      <c r="F1241">
        <f>[1]!جدول1[[#This Row],[تعداد فروش]]</f>
        <v>0</v>
      </c>
      <c r="G1241">
        <f>[1]!جدول1[[#This Row],[قیمت خرید ]]</f>
        <v>9375000</v>
      </c>
      <c r="H1241" t="str">
        <f>[1]!جدول1[[#This Row],[واحد شمارش]]</f>
        <v>بانکه</v>
      </c>
      <c r="I1241">
        <f>[1]!جدول1[[#This Row],[تعداد در بسته ]]</f>
        <v>1</v>
      </c>
      <c r="J1241" t="str">
        <f>[1]!جدول1[[#This Row],[واحد شمارش بسته ]]</f>
        <v>عدد</v>
      </c>
      <c r="K1241" s="1">
        <v>11897796</v>
      </c>
      <c r="L1241">
        <f>[1]!جدول1[[#This Row],[درصد تخفیف]]</f>
        <v>0</v>
      </c>
      <c r="M1241">
        <f>[1]!جدول1[[#This Row],[تعداد موجودی کالا]]</f>
        <v>4</v>
      </c>
      <c r="N1241">
        <f>[1]!جدول1[[#This Row],[توضیحات محصول]]</f>
        <v>0</v>
      </c>
    </row>
    <row r="1242" spans="1:14" x14ac:dyDescent="0.25">
      <c r="A1242" t="str">
        <f>[1]!جدول1[[#This Row],[نام محصول]]</f>
        <v>لواشک 5کیلویی 2بسته ای فله (پذیرایی)</v>
      </c>
      <c r="B1242" t="str">
        <f>[1]!جدول1[[#This Row],[کد اختصاصی کالا (بارکد)]]</f>
        <v>11333</v>
      </c>
      <c r="C1242" t="str">
        <f>[1]!جدول1[[#This Row],[گروه محصول]]</f>
        <v>محصولات نامور</v>
      </c>
      <c r="D1242" t="str">
        <f>[1]!جدول1[[#This Row],[فروشگاه]]</f>
        <v>آریا پخش فردوس قنبریان</v>
      </c>
      <c r="E1242" s="1">
        <v>595006</v>
      </c>
      <c r="F1242">
        <f>[1]!جدول1[[#This Row],[تعداد فروش]]</f>
        <v>235</v>
      </c>
      <c r="G1242">
        <f>[1]!جدول1[[#This Row],[قیمت خرید ]]</f>
        <v>465000</v>
      </c>
      <c r="H1242" t="str">
        <f>[1]!جدول1[[#This Row],[واحد شمارش]]</f>
        <v>کارتن</v>
      </c>
      <c r="I1242">
        <f>[1]!جدول1[[#This Row],[تعداد در بسته ]]</f>
        <v>10</v>
      </c>
      <c r="J1242" t="str">
        <f>[1]!جدول1[[#This Row],[واحد شمارش بسته ]]</f>
        <v>عدد</v>
      </c>
      <c r="K1242" s="1">
        <v>5950060</v>
      </c>
      <c r="L1242">
        <f>[1]!جدول1[[#This Row],[درصد تخفیف]]</f>
        <v>0</v>
      </c>
      <c r="M1242">
        <f>[1]!جدول1[[#This Row],[تعداد موجودی کالا]]</f>
        <v>485</v>
      </c>
      <c r="N1242">
        <f>[1]!جدول1[[#This Row],[توضیحات محصول]]</f>
        <v>0</v>
      </c>
    </row>
    <row r="1243" spans="1:14" x14ac:dyDescent="0.25">
      <c r="A1243" t="str">
        <f>[1]!جدول1[[#This Row],[نام محصول]]</f>
        <v>نوشیدنی پرتقال شریسا750 سی سی</v>
      </c>
      <c r="B1243" t="str">
        <f>[1]!جدول1[[#This Row],[کد اختصاصی کالا (بارکد)]]</f>
        <v>11334</v>
      </c>
      <c r="C1243" t="str">
        <f>[1]!جدول1[[#This Row],[گروه محصول]]</f>
        <v>شریسا</v>
      </c>
      <c r="D1243" t="str">
        <f>[1]!جدول1[[#This Row],[فروشگاه]]</f>
        <v>سن ایچ پخش شرکا</v>
      </c>
      <c r="E1243" s="1">
        <v>180679</v>
      </c>
      <c r="F1243">
        <f>[1]!جدول1[[#This Row],[تعداد فروش]]</f>
        <v>679</v>
      </c>
      <c r="G1243">
        <f>[1]!جدول1[[#This Row],[قیمت خرید ]]</f>
        <v>193240</v>
      </c>
      <c r="H1243" t="str">
        <f>[1]!جدول1[[#This Row],[واحد شمارش]]</f>
        <v>شل</v>
      </c>
      <c r="I1243">
        <f>[1]!جدول1[[#This Row],[تعداد در بسته ]]</f>
        <v>6</v>
      </c>
      <c r="J1243" t="str">
        <f>[1]!جدول1[[#This Row],[واحد شمارش بسته ]]</f>
        <v>عدد</v>
      </c>
      <c r="K1243" s="1">
        <v>1084076</v>
      </c>
      <c r="L1243">
        <f>[1]!جدول1[[#This Row],[درصد تخفیف]]</f>
        <v>0</v>
      </c>
      <c r="M1243">
        <f>[1]!جدول1[[#This Row],[تعداد موجودی کالا]]</f>
        <v>874</v>
      </c>
      <c r="N1243" t="str">
        <f>[1]!جدول1[[#This Row],[توضیحات محصول]]</f>
        <v>قیمت مصرف کننده  240,000 ریال می با شد که سود خرید شما از این محصول مبلغ 59,321 معادل %33 می باشد</v>
      </c>
    </row>
    <row r="1244" spans="1:14" x14ac:dyDescent="0.25">
      <c r="A1244" t="str">
        <f>[1]!جدول1[[#This Row],[نام محصول]]</f>
        <v>نوشیدنی اناناس شریسا750 سی سی24ف</v>
      </c>
      <c r="B1244" t="str">
        <f>[1]!جدول1[[#This Row],[کد اختصاصی کالا (بارکد)]]</f>
        <v>11335</v>
      </c>
      <c r="C1244" t="str">
        <f>[1]!جدول1[[#This Row],[گروه محصول]]</f>
        <v>شریسا</v>
      </c>
      <c r="D1244" t="str">
        <f>[1]!جدول1[[#This Row],[فروشگاه]]</f>
        <v>سن ایچ پخش شرکا</v>
      </c>
      <c r="E1244" s="1">
        <v>180679</v>
      </c>
      <c r="F1244">
        <f>[1]!جدول1[[#This Row],[تعداد فروش]]</f>
        <v>516</v>
      </c>
      <c r="G1244">
        <f>[1]!جدول1[[#This Row],[قیمت خرید ]]</f>
        <v>193240</v>
      </c>
      <c r="H1244" t="str">
        <f>[1]!جدول1[[#This Row],[واحد شمارش]]</f>
        <v>شل</v>
      </c>
      <c r="I1244">
        <f>[1]!جدول1[[#This Row],[تعداد در بسته ]]</f>
        <v>6</v>
      </c>
      <c r="J1244" t="str">
        <f>[1]!جدول1[[#This Row],[واحد شمارش بسته ]]</f>
        <v>عدد</v>
      </c>
      <c r="K1244" s="1">
        <v>1084076</v>
      </c>
      <c r="L1244">
        <f>[1]!جدول1[[#This Row],[درصد تخفیف]]</f>
        <v>0</v>
      </c>
      <c r="M1244">
        <f>[1]!جدول1[[#This Row],[تعداد موجودی کالا]]</f>
        <v>229</v>
      </c>
      <c r="N1244" t="str">
        <f>[1]!جدول1[[#This Row],[توضیحات محصول]]</f>
        <v>قیمت مصرف کننده  240,000 ریال می با شد که سود خرید شما از این محصول مبلغ 59,321 معادل %33 می باشد</v>
      </c>
    </row>
    <row r="1245" spans="1:14" x14ac:dyDescent="0.25">
      <c r="A1245" t="str">
        <f>[1]!جدول1[[#This Row],[نام محصول]]</f>
        <v>نوشیدنی انبه شریسا 750 سی سی24ف</v>
      </c>
      <c r="B1245" t="str">
        <f>[1]!جدول1[[#This Row],[کد اختصاصی کالا (بارکد)]]</f>
        <v>11336</v>
      </c>
      <c r="C1245" t="str">
        <f>[1]!جدول1[[#This Row],[گروه محصول]]</f>
        <v>شریسا</v>
      </c>
      <c r="D1245" t="str">
        <f>[1]!جدول1[[#This Row],[فروشگاه]]</f>
        <v>سن ایچ پخش شرکا</v>
      </c>
      <c r="E1245" s="1">
        <v>180679</v>
      </c>
      <c r="F1245">
        <f>[1]!جدول1[[#This Row],[تعداد فروش]]</f>
        <v>876</v>
      </c>
      <c r="G1245">
        <f>[1]!جدول1[[#This Row],[قیمت خرید ]]</f>
        <v>193240</v>
      </c>
      <c r="H1245" t="str">
        <f>[1]!جدول1[[#This Row],[واحد شمارش]]</f>
        <v>شل</v>
      </c>
      <c r="I1245">
        <f>[1]!جدول1[[#This Row],[تعداد در بسته ]]</f>
        <v>6</v>
      </c>
      <c r="J1245" t="str">
        <f>[1]!جدول1[[#This Row],[واحد شمارش بسته ]]</f>
        <v>عدد</v>
      </c>
      <c r="K1245" s="1">
        <v>1084076</v>
      </c>
      <c r="L1245">
        <f>[1]!جدول1[[#This Row],[درصد تخفیف]]</f>
        <v>0</v>
      </c>
      <c r="M1245">
        <f>[1]!جدول1[[#This Row],[تعداد موجودی کالا]]</f>
        <v>678</v>
      </c>
      <c r="N1245" t="str">
        <f>[1]!جدول1[[#This Row],[توضیحات محصول]]</f>
        <v>قیمت مصرف کننده  240,000 ریال می با شد که سود خرید شما از این محصول مبلغ 59,321 معادل %33 می باشد</v>
      </c>
    </row>
    <row r="1246" spans="1:14" x14ac:dyDescent="0.25">
      <c r="A1246" t="str">
        <f>[1]!جدول1[[#This Row],[نام محصول]]</f>
        <v>نوشیدنی هلو شریسا750 سی سی 24ف</v>
      </c>
      <c r="B1246" t="str">
        <f>[1]!جدول1[[#This Row],[کد اختصاصی کالا (بارکد)]]</f>
        <v>11337</v>
      </c>
      <c r="C1246" t="str">
        <f>[1]!جدول1[[#This Row],[گروه محصول]]</f>
        <v>شریسا</v>
      </c>
      <c r="D1246" t="str">
        <f>[1]!جدول1[[#This Row],[فروشگاه]]</f>
        <v>سن ایچ پخش شرکا</v>
      </c>
      <c r="E1246" s="1">
        <v>180679</v>
      </c>
      <c r="F1246">
        <f>[1]!جدول1[[#This Row],[تعداد فروش]]</f>
        <v>594</v>
      </c>
      <c r="G1246">
        <f>[1]!جدول1[[#This Row],[قیمت خرید ]]</f>
        <v>193240</v>
      </c>
      <c r="H1246" t="str">
        <f>[1]!جدول1[[#This Row],[واحد شمارش]]</f>
        <v>شل</v>
      </c>
      <c r="I1246">
        <f>[1]!جدول1[[#This Row],[تعداد در بسته ]]</f>
        <v>6</v>
      </c>
      <c r="J1246" t="str">
        <f>[1]!جدول1[[#This Row],[واحد شمارش بسته ]]</f>
        <v>عدد</v>
      </c>
      <c r="K1246" s="1">
        <v>1084076</v>
      </c>
      <c r="L1246">
        <f>[1]!جدول1[[#This Row],[درصد تخفیف]]</f>
        <v>0</v>
      </c>
      <c r="M1246">
        <f>[1]!جدول1[[#This Row],[تعداد موجودی کالا]]</f>
        <v>437</v>
      </c>
      <c r="N1246" t="str">
        <f>[1]!جدول1[[#This Row],[توضیحات محصول]]</f>
        <v>قیمت مصرف کننده  240,000 ریال می با شد که سود خرید شما از این محصول مبلغ 59,321 معادل %33 می باشد</v>
      </c>
    </row>
    <row r="1247" spans="1:14" x14ac:dyDescent="0.25">
      <c r="A1247" t="str">
        <f>[1]!جدول1[[#This Row],[نام محصول]]</f>
        <v>پشمک لقمه ای روکشدار شیری دوسرپرس4بسته یک کیلویی</v>
      </c>
      <c r="B1247" t="str">
        <f>[1]!جدول1[[#This Row],[کد اختصاصی کالا (بارکد)]]</f>
        <v>11338</v>
      </c>
      <c r="C1247" t="str">
        <f>[1]!جدول1[[#This Row],[گروه محصول]]</f>
        <v>شکلات شیرین عسل</v>
      </c>
      <c r="D1247" t="str">
        <f>[1]!جدول1[[#This Row],[فروشگاه]]</f>
        <v>آریا پخش فردوس قنبریان</v>
      </c>
      <c r="E1247" s="1">
        <v>1219324</v>
      </c>
      <c r="F1247">
        <f>[1]!جدول1[[#This Row],[تعداد فروش]]</f>
        <v>47</v>
      </c>
      <c r="G1247">
        <f>[1]!جدول1[[#This Row],[قیمت خرید ]]</f>
        <v>1187200</v>
      </c>
      <c r="H1247" t="str">
        <f>[1]!جدول1[[#This Row],[واحد شمارش]]</f>
        <v>کارتن</v>
      </c>
      <c r="I1247">
        <f>[1]!جدول1[[#This Row],[تعداد در بسته ]]</f>
        <v>4</v>
      </c>
      <c r="J1247" t="str">
        <f>[1]!جدول1[[#This Row],[واحد شمارش بسته ]]</f>
        <v>کیلو</v>
      </c>
      <c r="K1247" s="1">
        <v>4877297</v>
      </c>
      <c r="L1247">
        <f>[1]!جدول1[[#This Row],[درصد تخفیف]]</f>
        <v>0</v>
      </c>
      <c r="M1247">
        <f>[1]!جدول1[[#This Row],[تعداد موجودی کالا]]</f>
        <v>393</v>
      </c>
      <c r="N1247" t="str">
        <f>[1]!جدول1[[#This Row],[توضیحات محصول]]</f>
        <v>قیمت مصرف کننده  1,400,000 ریال می با شد که سود خرید شما از این محصول مبلغ 180,676 معادل %15 می باشد</v>
      </c>
    </row>
    <row r="1248" spans="1:14" x14ac:dyDescent="0.25">
      <c r="A1248" t="str">
        <f>[1]!جدول1[[#This Row],[نام محصول]]</f>
        <v>پشمک لقمه ای روکشدار سفید دوسر پرس4بسته یک کیلویی</v>
      </c>
      <c r="B1248" t="str">
        <f>[1]!جدول1[[#This Row],[کد اختصاصی کالا (بارکد)]]</f>
        <v>11339</v>
      </c>
      <c r="C1248" t="str">
        <f>[1]!جدول1[[#This Row],[گروه محصول]]</f>
        <v>شکلات شیرین عسل</v>
      </c>
      <c r="D1248" t="str">
        <f>[1]!جدول1[[#This Row],[فروشگاه]]</f>
        <v>آریا پخش فردوس قنبریان</v>
      </c>
      <c r="E1248" s="1">
        <v>1219324</v>
      </c>
      <c r="F1248">
        <f>[1]!جدول1[[#This Row],[تعداد فروش]]</f>
        <v>47</v>
      </c>
      <c r="G1248">
        <f>[1]!جدول1[[#This Row],[قیمت خرید ]]</f>
        <v>1187200</v>
      </c>
      <c r="H1248" t="str">
        <f>[1]!جدول1[[#This Row],[واحد شمارش]]</f>
        <v>کارتن</v>
      </c>
      <c r="I1248">
        <f>[1]!جدول1[[#This Row],[تعداد در بسته ]]</f>
        <v>4</v>
      </c>
      <c r="J1248" t="str">
        <f>[1]!جدول1[[#This Row],[واحد شمارش بسته ]]</f>
        <v>کیلو</v>
      </c>
      <c r="K1248" s="1">
        <v>4877297</v>
      </c>
      <c r="L1248">
        <f>[1]!جدول1[[#This Row],[درصد تخفیف]]</f>
        <v>0</v>
      </c>
      <c r="M1248">
        <f>[1]!جدول1[[#This Row],[تعداد موجودی کالا]]</f>
        <v>402</v>
      </c>
      <c r="N1248" t="str">
        <f>[1]!جدول1[[#This Row],[توضیحات محصول]]</f>
        <v>قیمت مصرف کننده  1,400,000 ریال می با شد که سود خرید شما از این محصول مبلغ 180,676 معادل %15 می باشد</v>
      </c>
    </row>
    <row r="1249" spans="1:14" x14ac:dyDescent="0.25">
      <c r="A1249" t="str">
        <f>[1]!جدول1[[#This Row],[نام محصول]]</f>
        <v>شکلات فله مون لایت یکسرپیچ مغزدارفندق3000گرم</v>
      </c>
      <c r="B1249" t="str">
        <f>[1]!جدول1[[#This Row],[کد اختصاصی کالا (بارکد)]]</f>
        <v>11340</v>
      </c>
      <c r="C1249" t="str">
        <f>[1]!جدول1[[#This Row],[گروه محصول]]</f>
        <v>شکلات شیرین عسل</v>
      </c>
      <c r="D1249" t="str">
        <f>[1]!جدول1[[#This Row],[فروشگاه]]</f>
        <v>آریا پخش فردوس قنبریان</v>
      </c>
      <c r="E1249" s="1">
        <v>2626706</v>
      </c>
      <c r="F1249">
        <f>[1]!جدول1[[#This Row],[تعداد فروش]]</f>
        <v>15</v>
      </c>
      <c r="G1249">
        <f>[1]!جدول1[[#This Row],[قیمت خرید ]]</f>
        <v>2226000</v>
      </c>
      <c r="H1249" t="str">
        <f>[1]!جدول1[[#This Row],[واحد شمارش]]</f>
        <v>بسته</v>
      </c>
      <c r="I1249">
        <f>[1]!جدول1[[#This Row],[تعداد در بسته ]]</f>
        <v>3</v>
      </c>
      <c r="J1249" t="str">
        <f>[1]!جدول1[[#This Row],[واحد شمارش بسته ]]</f>
        <v>کیلو</v>
      </c>
      <c r="K1249" s="1">
        <v>7880119</v>
      </c>
      <c r="L1249">
        <f>[1]!جدول1[[#This Row],[درصد تخفیف]]</f>
        <v>0</v>
      </c>
      <c r="M1249">
        <f>[1]!جدول1[[#This Row],[تعداد موجودی کالا]]</f>
        <v>12</v>
      </c>
      <c r="N1249" t="str">
        <f>[1]!جدول1[[#This Row],[توضیحات محصول]]</f>
        <v>قیمت مصرف کننده  3,000,000 ریال می با شد که سود خرید شما از این محصول مبلغ 373,294 معادل %14 می باشد</v>
      </c>
    </row>
    <row r="1250" spans="1:14" x14ac:dyDescent="0.25">
      <c r="A1250" t="str">
        <f>[1]!جدول1[[#This Row],[نام محصول]]</f>
        <v xml:space="preserve">شکلات مون لایت یکسرپیچ فندوق3000گرم </v>
      </c>
      <c r="B1250" t="str">
        <f>[1]!جدول1[[#This Row],[کد اختصاصی کالا (بارکد)]]</f>
        <v>11341</v>
      </c>
      <c r="C1250" t="str">
        <f>[1]!جدول1[[#This Row],[گروه محصول]]</f>
        <v>شکلات شیرین عسل</v>
      </c>
      <c r="D1250" t="str">
        <f>[1]!جدول1[[#This Row],[فروشگاه]]</f>
        <v>آریا پخش فردوس قنبریان</v>
      </c>
      <c r="E1250" s="1">
        <v>2626706</v>
      </c>
      <c r="F1250">
        <f>[1]!جدول1[[#This Row],[تعداد فروش]]</f>
        <v>0</v>
      </c>
      <c r="G1250">
        <f>[1]!جدول1[[#This Row],[قیمت خرید ]]</f>
        <v>2226000</v>
      </c>
      <c r="H1250" t="str">
        <f>[1]!جدول1[[#This Row],[واحد شمارش]]</f>
        <v>بسته</v>
      </c>
      <c r="I1250">
        <f>[1]!جدول1[[#This Row],[تعداد در بسته ]]</f>
        <v>3</v>
      </c>
      <c r="J1250" t="str">
        <f>[1]!جدول1[[#This Row],[واحد شمارش بسته ]]</f>
        <v>کیلو</v>
      </c>
      <c r="K1250" s="1">
        <v>7880119</v>
      </c>
      <c r="L1250">
        <f>[1]!جدول1[[#This Row],[درصد تخفیف]]</f>
        <v>0</v>
      </c>
      <c r="M1250">
        <f>[1]!جدول1[[#This Row],[تعداد موجودی کالا]]</f>
        <v>12</v>
      </c>
      <c r="N1250" t="str">
        <f>[1]!جدول1[[#This Row],[توضیحات محصول]]</f>
        <v>قیمت مصرف کننده  3,000,000 ریال می با شد که سود خرید شما از این محصول مبلغ 373,294 معادل %14 می باشد</v>
      </c>
    </row>
    <row r="1251" spans="1:14" x14ac:dyDescent="0.25">
      <c r="A1251" t="str">
        <f>[1]!جدول1[[#This Row],[نام محصول]]</f>
        <v>شکلات فله پلنتی دوسر پیچ توپی (فندوق قرمز)</v>
      </c>
      <c r="B1251" t="str">
        <f>[1]!جدول1[[#This Row],[کد اختصاصی کالا (بارکد)]]</f>
        <v>11342</v>
      </c>
      <c r="C1251" t="str">
        <f>[1]!جدول1[[#This Row],[گروه محصول]]</f>
        <v>شکلات شیرین عسل</v>
      </c>
      <c r="D1251" t="str">
        <f>[1]!جدول1[[#This Row],[فروشگاه]]</f>
        <v>آریا پخش فردوس قنبریان</v>
      </c>
      <c r="E1251" s="1">
        <v>2626706</v>
      </c>
      <c r="F1251">
        <f>[1]!جدول1[[#This Row],[تعداد فروش]]</f>
        <v>0</v>
      </c>
      <c r="G1251">
        <f>[1]!جدول1[[#This Row],[قیمت خرید ]]</f>
        <v>2226000</v>
      </c>
      <c r="H1251" t="str">
        <f>[1]!جدول1[[#This Row],[واحد شمارش]]</f>
        <v>بسته</v>
      </c>
      <c r="I1251">
        <f>[1]!جدول1[[#This Row],[تعداد در بسته ]]</f>
        <v>3</v>
      </c>
      <c r="J1251" t="str">
        <f>[1]!جدول1[[#This Row],[واحد شمارش بسته ]]</f>
        <v>کیلو</v>
      </c>
      <c r="K1251" s="1">
        <v>7880119</v>
      </c>
      <c r="L1251">
        <f>[1]!جدول1[[#This Row],[درصد تخفیف]]</f>
        <v>0</v>
      </c>
      <c r="M1251">
        <f>[1]!جدول1[[#This Row],[تعداد موجودی کالا]]</f>
        <v>0</v>
      </c>
      <c r="N1251" t="str">
        <f>[1]!جدول1[[#This Row],[توضیحات محصول]]</f>
        <v>قیمت مصرف کننده  3,000,000 ریال می با شد که سود خرید شما از این محصول مبلغ 373,294 معادل %14 می باشد</v>
      </c>
    </row>
    <row r="1252" spans="1:14" x14ac:dyDescent="0.25">
      <c r="A1252" t="str">
        <f>[1]!جدول1[[#This Row],[نام محصول]]</f>
        <v>شکلات رومینی دوسرپیچ گلسرخ مغزدارفندوق3000گرم</v>
      </c>
      <c r="B1252" t="str">
        <f>[1]!جدول1[[#This Row],[کد اختصاصی کالا (بارکد)]]</f>
        <v>11343</v>
      </c>
      <c r="C1252" t="str">
        <f>[1]!جدول1[[#This Row],[گروه محصول]]</f>
        <v>شکلات شیرین عسل</v>
      </c>
      <c r="D1252" t="str">
        <f>[1]!جدول1[[#This Row],[فروشگاه]]</f>
        <v>آریا پخش فردوس قنبریان</v>
      </c>
      <c r="E1252" s="1">
        <v>2464101</v>
      </c>
      <c r="F1252">
        <f>[1]!جدول1[[#This Row],[تعداد فروش]]</f>
        <v>0</v>
      </c>
      <c r="G1252">
        <f>[1]!جدول1[[#This Row],[قیمت خرید ]]</f>
        <v>2088200</v>
      </c>
      <c r="H1252" t="str">
        <f>[1]!جدول1[[#This Row],[واحد شمارش]]</f>
        <v>بسته</v>
      </c>
      <c r="I1252">
        <f>[1]!جدول1[[#This Row],[تعداد در بسته ]]</f>
        <v>3</v>
      </c>
      <c r="J1252" t="str">
        <f>[1]!جدول1[[#This Row],[واحد شمارش بسته ]]</f>
        <v>کیلو</v>
      </c>
      <c r="K1252" s="1">
        <v>7392302</v>
      </c>
      <c r="L1252">
        <f>[1]!جدول1[[#This Row],[درصد تخفیف]]</f>
        <v>0</v>
      </c>
      <c r="M1252">
        <f>[1]!جدول1[[#This Row],[تعداد موجودی کالا]]</f>
        <v>0</v>
      </c>
      <c r="N1252" t="str">
        <f>[1]!جدول1[[#This Row],[توضیحات محصول]]</f>
        <v>قیمت مصرف کننده  3,000,000 ریال می با شد که سود خرید شما از این محصول مبلغ 535,899 معادل %22 می باشد</v>
      </c>
    </row>
    <row r="1253" spans="1:14" x14ac:dyDescent="0.25">
      <c r="A1253" t="str">
        <f>[1]!جدول1[[#This Row],[نام محصول]]</f>
        <v>شکلات فله رومینی دوسر پرس مغزدار فندوق شیری 3000گرم</v>
      </c>
      <c r="B1253" t="str">
        <f>[1]!جدول1[[#This Row],[کد اختصاصی کالا (بارکد)]]</f>
        <v>11344</v>
      </c>
      <c r="C1253" t="str">
        <f>[1]!جدول1[[#This Row],[گروه محصول]]</f>
        <v>شکلات شیرین عسل</v>
      </c>
      <c r="D1253" t="str">
        <f>[1]!جدول1[[#This Row],[فروشگاه]]</f>
        <v>آریا پخش فردوس قنبریان</v>
      </c>
      <c r="E1253" s="1">
        <v>2464101</v>
      </c>
      <c r="F1253">
        <f>[1]!جدول1[[#This Row],[تعداد فروش]]</f>
        <v>0</v>
      </c>
      <c r="G1253">
        <f>[1]!جدول1[[#This Row],[قیمت خرید ]]</f>
        <v>2088200</v>
      </c>
      <c r="H1253" t="str">
        <f>[1]!جدول1[[#This Row],[واحد شمارش]]</f>
        <v>بسته</v>
      </c>
      <c r="I1253">
        <f>[1]!جدول1[[#This Row],[تعداد در بسته ]]</f>
        <v>3</v>
      </c>
      <c r="J1253" t="str">
        <f>[1]!جدول1[[#This Row],[واحد شمارش بسته ]]</f>
        <v>کیلو</v>
      </c>
      <c r="K1253" s="1">
        <v>7392302</v>
      </c>
      <c r="L1253">
        <f>[1]!جدول1[[#This Row],[درصد تخفیف]]</f>
        <v>0</v>
      </c>
      <c r="M1253">
        <f>[1]!جدول1[[#This Row],[تعداد موجودی کالا]]</f>
        <v>0</v>
      </c>
      <c r="N1253" t="str">
        <f>[1]!جدول1[[#This Row],[توضیحات محصول]]</f>
        <v>قیمت مصرف کننده  3,000,000 ریال می با شد که سود خرید شما از این محصول مبلغ 535,899 معادل %22 می باشد</v>
      </c>
    </row>
    <row r="1254" spans="1:14" x14ac:dyDescent="0.25">
      <c r="A1254" t="str">
        <f>[1]!جدول1[[#This Row],[نام محصول]]</f>
        <v>شکلات فله رومینی دوسر پرس مغزدارفندوق سفید3000گرم</v>
      </c>
      <c r="B1254" t="str">
        <f>[1]!جدول1[[#This Row],[کد اختصاصی کالا (بارکد)]]</f>
        <v>11345</v>
      </c>
      <c r="C1254" t="str">
        <f>[1]!جدول1[[#This Row],[گروه محصول]]</f>
        <v>شکلات شیرین عسل</v>
      </c>
      <c r="D1254" t="str">
        <f>[1]!جدول1[[#This Row],[فروشگاه]]</f>
        <v>آریا پخش فردوس قنبریان</v>
      </c>
      <c r="E1254" s="1">
        <v>2465101</v>
      </c>
      <c r="F1254">
        <f>[1]!جدول1[[#This Row],[تعداد فروش]]</f>
        <v>0</v>
      </c>
      <c r="G1254">
        <f>[1]!جدول1[[#This Row],[قیمت خرید ]]</f>
        <v>2088200</v>
      </c>
      <c r="H1254" t="str">
        <f>[1]!جدول1[[#This Row],[واحد شمارش]]</f>
        <v>بسته</v>
      </c>
      <c r="I1254">
        <f>[1]!جدول1[[#This Row],[تعداد در بسته ]]</f>
        <v>3</v>
      </c>
      <c r="J1254" t="str">
        <f>[1]!جدول1[[#This Row],[واحد شمارش بسته ]]</f>
        <v>کیلو</v>
      </c>
      <c r="K1254" s="1">
        <v>7395302</v>
      </c>
      <c r="L1254">
        <f>[1]!جدول1[[#This Row],[درصد تخفیف]]</f>
        <v>0</v>
      </c>
      <c r="M1254">
        <f>[1]!جدول1[[#This Row],[تعداد موجودی کالا]]</f>
        <v>0</v>
      </c>
      <c r="N1254" t="str">
        <f>[1]!جدول1[[#This Row],[توضیحات محصول]]</f>
        <v>قیمت مصرف کننده  3,000,000 ریال می با شد که سود خرید شما از این محصول مبلغ 534,899 معادل %22 می باشد</v>
      </c>
    </row>
    <row r="1255" spans="1:14" x14ac:dyDescent="0.25">
      <c r="A1255" t="str">
        <f>[1]!جدول1[[#This Row],[نام محصول]]</f>
        <v>شکلات فله مولایت یک سرپیچ مغزدار فندوق بیتر3000گرم</v>
      </c>
      <c r="B1255" t="str">
        <f>[1]!جدول1[[#This Row],[کد اختصاصی کالا (بارکد)]]</f>
        <v>11346</v>
      </c>
      <c r="C1255" t="str">
        <f>[1]!جدول1[[#This Row],[گروه محصول]]</f>
        <v>شکلات شیرین عسل</v>
      </c>
      <c r="D1255" t="str">
        <f>[1]!جدول1[[#This Row],[فروشگاه]]</f>
        <v>آریا پخش فردوس قنبریان</v>
      </c>
      <c r="E1255" s="1">
        <v>2626706</v>
      </c>
      <c r="F1255">
        <f>[1]!جدول1[[#This Row],[تعداد فروش]]</f>
        <v>0</v>
      </c>
      <c r="G1255">
        <f>[1]!جدول1[[#This Row],[قیمت خرید ]]</f>
        <v>2226000</v>
      </c>
      <c r="H1255" t="str">
        <f>[1]!جدول1[[#This Row],[واحد شمارش]]</f>
        <v>بسته</v>
      </c>
      <c r="I1255">
        <f>[1]!جدول1[[#This Row],[تعداد در بسته ]]</f>
        <v>3</v>
      </c>
      <c r="J1255" t="str">
        <f>[1]!جدول1[[#This Row],[واحد شمارش بسته ]]</f>
        <v>کیلو</v>
      </c>
      <c r="K1255" s="1">
        <v>7880119</v>
      </c>
      <c r="L1255">
        <f>[1]!جدول1[[#This Row],[درصد تخفیف]]</f>
        <v>0</v>
      </c>
      <c r="M1255">
        <f>[1]!جدول1[[#This Row],[تعداد موجودی کالا]]</f>
        <v>0</v>
      </c>
      <c r="N1255" t="str">
        <f>[1]!جدول1[[#This Row],[توضیحات محصول]]</f>
        <v>قیمت مصرف کننده  3,000,000 ریال می با شد که سود خرید شما از این محصول مبلغ 373,294 معادل %14 می باشد</v>
      </c>
    </row>
    <row r="1256" spans="1:14" x14ac:dyDescent="0.25">
      <c r="A1256" t="str">
        <f>[1]!جدول1[[#This Row],[نام محصول]]</f>
        <v>شکلات پلنتی دوسرپیچ توپی فندوق3000گرم(آبی)</v>
      </c>
      <c r="B1256" t="str">
        <f>[1]!جدول1[[#This Row],[کد اختصاصی کالا (بارکد)]]</f>
        <v>11347</v>
      </c>
      <c r="C1256" t="str">
        <f>[1]!جدول1[[#This Row],[گروه محصول]]</f>
        <v>شکلات شیرین عسل</v>
      </c>
      <c r="D1256" t="str">
        <f>[1]!جدول1[[#This Row],[فروشگاه]]</f>
        <v>آریا پخش فردوس قنبریان</v>
      </c>
      <c r="E1256" s="1">
        <v>3502275</v>
      </c>
      <c r="F1256">
        <f>[1]!جدول1[[#This Row],[تعداد فروش]]</f>
        <v>15</v>
      </c>
      <c r="G1256">
        <f>[1]!جدول1[[#This Row],[قیمت خرید ]]</f>
        <v>2968000</v>
      </c>
      <c r="H1256" t="str">
        <f>[1]!جدول1[[#This Row],[واحد شمارش]]</f>
        <v>بسته</v>
      </c>
      <c r="I1256">
        <f>[1]!جدول1[[#This Row],[تعداد در بسته ]]</f>
        <v>3</v>
      </c>
      <c r="J1256" t="str">
        <f>[1]!جدول1[[#This Row],[واحد شمارش بسته ]]</f>
        <v>کیلو</v>
      </c>
      <c r="K1256" s="1">
        <v>10506825</v>
      </c>
      <c r="L1256">
        <f>[1]!جدول1[[#This Row],[درصد تخفیف]]</f>
        <v>0</v>
      </c>
      <c r="M1256">
        <f>[1]!جدول1[[#This Row],[تعداد موجودی کالا]]</f>
        <v>63</v>
      </c>
      <c r="N1256" t="str">
        <f>[1]!جدول1[[#This Row],[توضیحات محصول]]</f>
        <v>قیمت مصرف کننده  4,000,000 ریال می با شد که سود خرید شما از این محصول مبلغ 497,725 معادل %14 می باشد</v>
      </c>
    </row>
    <row r="1257" spans="1:14" x14ac:dyDescent="0.25">
      <c r="A1257" t="str">
        <f>[1]!جدول1[[#This Row],[نام محصول]]</f>
        <v>شکلات مخلوط کالکشن350کرم کادویی200ف</v>
      </c>
      <c r="B1257" t="str">
        <f>[1]!جدول1[[#This Row],[کد اختصاصی کالا (بارکد)]]</f>
        <v>11348</v>
      </c>
      <c r="C1257" t="str">
        <f>[1]!جدول1[[#This Row],[گروه محصول]]</f>
        <v>شکلات شیرین عسل</v>
      </c>
      <c r="D1257" t="str">
        <f>[1]!جدول1[[#This Row],[فروشگاه]]</f>
        <v>آریا پخش فردوس قنبریان</v>
      </c>
      <c r="E1257" s="1">
        <v>1751138</v>
      </c>
      <c r="F1257">
        <f>[1]!جدول1[[#This Row],[تعداد فروش]]</f>
        <v>5</v>
      </c>
      <c r="G1257">
        <f>[1]!جدول1[[#This Row],[قیمت خرید ]]</f>
        <v>1484000</v>
      </c>
      <c r="H1257" t="str">
        <f>[1]!جدول1[[#This Row],[واحد شمارش]]</f>
        <v>کارتن</v>
      </c>
      <c r="I1257">
        <f>[1]!جدول1[[#This Row],[تعداد در بسته ]]</f>
        <v>6</v>
      </c>
      <c r="J1257" t="str">
        <f>[1]!جدول1[[#This Row],[واحد شمارش بسته ]]</f>
        <v>عدد</v>
      </c>
      <c r="K1257" s="1">
        <v>10506825</v>
      </c>
      <c r="L1257">
        <f>[1]!جدول1[[#This Row],[درصد تخفیف]]</f>
        <v>0</v>
      </c>
      <c r="M1257">
        <f>[1]!جدول1[[#This Row],[تعداد موجودی کالا]]</f>
        <v>26</v>
      </c>
      <c r="N1257" t="str">
        <f>[1]!جدول1[[#This Row],[توضیحات محصول]]</f>
        <v>قیمت مصرف کننده  2,000,000 ریال می با شد که سود خرید شما از این محصول مبلغ 248,862 معادل %14 می باشد</v>
      </c>
    </row>
    <row r="1258" spans="1:14" x14ac:dyDescent="0.25">
      <c r="A1258" t="str">
        <f>[1]!جدول1[[#This Row],[نام محصول]]</f>
        <v>شکلات مغزدار لوکس کیفداررومینی 350گرم</v>
      </c>
      <c r="B1258" t="str">
        <f>[1]!جدول1[[#This Row],[کد اختصاصی کالا (بارکد)]]</f>
        <v>11349</v>
      </c>
      <c r="C1258" t="str">
        <f>[1]!جدول1[[#This Row],[گروه محصول]]</f>
        <v>شکلات شیرین عسل</v>
      </c>
      <c r="D1258" t="str">
        <f>[1]!جدول1[[#This Row],[فروشگاه]]</f>
        <v>آریا پخش فردوس قنبریان</v>
      </c>
      <c r="E1258" s="1">
        <v>1576024</v>
      </c>
      <c r="F1258">
        <f>[1]!جدول1[[#This Row],[تعداد فروش]]</f>
        <v>0</v>
      </c>
      <c r="G1258">
        <f>[1]!جدول1[[#This Row],[قیمت خرید ]]</f>
        <v>1335600</v>
      </c>
      <c r="H1258" t="str">
        <f>[1]!جدول1[[#This Row],[واحد شمارش]]</f>
        <v>کارتن</v>
      </c>
      <c r="I1258">
        <f>[1]!جدول1[[#This Row],[تعداد در بسته ]]</f>
        <v>6</v>
      </c>
      <c r="J1258" t="str">
        <f>[1]!جدول1[[#This Row],[واحد شمارش بسته ]]</f>
        <v>عدد</v>
      </c>
      <c r="K1258" s="1">
        <v>9456143</v>
      </c>
      <c r="L1258">
        <f>[1]!جدول1[[#This Row],[درصد تخفیف]]</f>
        <v>0</v>
      </c>
      <c r="M1258">
        <f>[1]!جدول1[[#This Row],[تعداد موجودی کالا]]</f>
        <v>0</v>
      </c>
      <c r="N1258" t="str">
        <f>[1]!جدول1[[#This Row],[توضیحات محصول]]</f>
        <v>قیمت مصرف کننده  1,800,000 ریال می با شد که سود خرید شما از این محصول مبلغ 223,976 معادل %14 می باشد</v>
      </c>
    </row>
    <row r="1259" spans="1:14" x14ac:dyDescent="0.25">
      <c r="A1259" t="str">
        <f>[1]!جدول1[[#This Row],[نام محصول]]</f>
        <v>شکلات کادوئی هارمونی بیتر52درصد160گرم</v>
      </c>
      <c r="B1259" t="str">
        <f>[1]!جدول1[[#This Row],[کد اختصاصی کالا (بارکد)]]</f>
        <v>11350</v>
      </c>
      <c r="C1259" t="str">
        <f>[1]!جدول1[[#This Row],[گروه محصول]]</f>
        <v>شکلات شیرین عسل</v>
      </c>
      <c r="D1259" t="str">
        <f>[1]!جدول1[[#This Row],[فروشگاه]]</f>
        <v>آریا پخش فردوس قنبریان</v>
      </c>
      <c r="E1259" s="1">
        <v>968129</v>
      </c>
      <c r="F1259">
        <f>[1]!جدول1[[#This Row],[تعداد فروش]]</f>
        <v>0</v>
      </c>
      <c r="G1259">
        <f>[1]!جدول1[[#This Row],[قیمت خرید ]]</f>
        <v>820440</v>
      </c>
      <c r="H1259" t="str">
        <f>[1]!جدول1[[#This Row],[واحد شمارش]]</f>
        <v>بسته</v>
      </c>
      <c r="I1259">
        <f>[1]!جدول1[[#This Row],[تعداد در بسته ]]</f>
        <v>6</v>
      </c>
      <c r="J1259" t="str">
        <f>[1]!جدول1[[#This Row],[واحد شمارش بسته ]]</f>
        <v>عدد</v>
      </c>
      <c r="K1259" s="1">
        <v>5808772</v>
      </c>
      <c r="L1259">
        <f>[1]!جدول1[[#This Row],[درصد تخفیف]]</f>
        <v>0</v>
      </c>
      <c r="M1259">
        <f>[1]!جدول1[[#This Row],[تعداد موجودی کالا]]</f>
        <v>0</v>
      </c>
      <c r="N1259" t="str">
        <f>[1]!جدول1[[#This Row],[توضیحات محصول]]</f>
        <v>قیمت مصرف کننده  1,100,000 ریال می با شد که سود خرید شما از این محصول مبلغ 131,871 معادل %14 می باشد</v>
      </c>
    </row>
    <row r="1260" spans="1:14" x14ac:dyDescent="0.25">
      <c r="A1260" t="str">
        <f>[1]!جدول1[[#This Row],[نام محصول]]</f>
        <v xml:space="preserve">شکلات مولایت  مخلوط شیر3000گرم </v>
      </c>
      <c r="B1260" t="str">
        <f>[1]!جدول1[[#This Row],[کد اختصاصی کالا (بارکد)]]</f>
        <v>11351</v>
      </c>
      <c r="C1260" t="str">
        <f>[1]!جدول1[[#This Row],[گروه محصول]]</f>
        <v>شکلات شیرین عسل</v>
      </c>
      <c r="D1260" t="str">
        <f>[1]!جدول1[[#This Row],[فروشگاه]]</f>
        <v>آریا پخش فردوس قنبریان</v>
      </c>
      <c r="E1260" s="1">
        <v>2201430</v>
      </c>
      <c r="F1260">
        <f>[1]!جدول1[[#This Row],[تعداد فروش]]</f>
        <v>0</v>
      </c>
      <c r="G1260">
        <f>[1]!جدول1[[#This Row],[قیمت خرید ]]</f>
        <v>1865600</v>
      </c>
      <c r="H1260" t="str">
        <f>[1]!جدول1[[#This Row],[واحد شمارش]]</f>
        <v>بسته</v>
      </c>
      <c r="I1260">
        <f>[1]!جدول1[[#This Row],[تعداد در بسته ]]</f>
        <v>3</v>
      </c>
      <c r="J1260" t="str">
        <f>[1]!جدول1[[#This Row],[واحد شمارش بسته ]]</f>
        <v>کیلو</v>
      </c>
      <c r="K1260" s="1">
        <v>6604290</v>
      </c>
      <c r="L1260">
        <f>[1]!جدول1[[#This Row],[درصد تخفیف]]</f>
        <v>0</v>
      </c>
      <c r="M1260">
        <f>[1]!جدول1[[#This Row],[تعداد موجودی کالا]]</f>
        <v>0</v>
      </c>
      <c r="N1260" t="str">
        <f>[1]!جدول1[[#This Row],[توضیحات محصول]]</f>
        <v>قیمت مصرف کننده  2,500,000 ریال می با شد که سود خرید شما از این محصول مبلغ 298,570 معادل %14 می باشد</v>
      </c>
    </row>
    <row r="1261" spans="1:14" x14ac:dyDescent="0.25">
      <c r="A1261" t="str">
        <f>[1]!جدول1[[#This Row],[نام محصول]]</f>
        <v>شکلات مغزدار مخلوط اجیل لوکس کیفدار رومینی 240گرم</v>
      </c>
      <c r="B1261" t="str">
        <f>[1]!جدول1[[#This Row],[کد اختصاصی کالا (بارکد)]]</f>
        <v>11352</v>
      </c>
      <c r="C1261" t="str">
        <f>[1]!جدول1[[#This Row],[گروه محصول]]</f>
        <v>شکلات شیرین عسل</v>
      </c>
      <c r="D1261" t="str">
        <f>[1]!جدول1[[#This Row],[فروشگاه]]</f>
        <v>آریا پخش فردوس قنبریان</v>
      </c>
      <c r="E1261" s="1">
        <v>1313353</v>
      </c>
      <c r="F1261">
        <f>[1]!جدول1[[#This Row],[تعداد فروش]]</f>
        <v>19</v>
      </c>
      <c r="G1261">
        <f>[1]!جدول1[[#This Row],[قیمت خرید ]]</f>
        <v>1113000</v>
      </c>
      <c r="H1261" t="str">
        <f>[1]!جدول1[[#This Row],[واحد شمارش]]</f>
        <v>کارتن</v>
      </c>
      <c r="I1261">
        <f>[1]!جدول1[[#This Row],[تعداد در بسته ]]</f>
        <v>6</v>
      </c>
      <c r="J1261" t="str">
        <f>[1]!جدول1[[#This Row],[واحد شمارش بسته ]]</f>
        <v>عدد</v>
      </c>
      <c r="K1261" s="1">
        <v>7880119</v>
      </c>
      <c r="L1261">
        <f>[1]!جدول1[[#This Row],[درصد تخفیف]]</f>
        <v>0</v>
      </c>
      <c r="M1261">
        <f>[1]!جدول1[[#This Row],[تعداد موجودی کالا]]</f>
        <v>2</v>
      </c>
      <c r="N1261" t="str">
        <f>[1]!جدول1[[#This Row],[توضیحات محصول]]</f>
        <v>قیمت مصرف کننده  1,500,000 ریال می با شد که سود خرید شما از این محصول مبلغ 186,647 معادل %14 می باشد</v>
      </c>
    </row>
    <row r="1262" spans="1:14" x14ac:dyDescent="0.25">
      <c r="A1262" t="str">
        <f>[1]!جدول1[[#This Row],[نام محصول]]</f>
        <v>شکلات رومینی دوسر پیچ مغزدارمخلوط شیری3000گرم</v>
      </c>
      <c r="B1262" t="str">
        <f>[1]!جدول1[[#This Row],[کد اختصاصی کالا (بارکد)]]</f>
        <v>11353</v>
      </c>
      <c r="C1262" t="str">
        <f>[1]!جدول1[[#This Row],[گروه محصول]]</f>
        <v>شکلات شیرین عسل</v>
      </c>
      <c r="D1262" t="str">
        <f>[1]!جدول1[[#This Row],[فروشگاه]]</f>
        <v>آریا پخش فردوس قنبریان</v>
      </c>
      <c r="E1262" s="1">
        <v>2201430</v>
      </c>
      <c r="F1262">
        <f>[1]!جدول1[[#This Row],[تعداد فروش]]</f>
        <v>0</v>
      </c>
      <c r="G1262">
        <f>[1]!جدول1[[#This Row],[قیمت خرید ]]</f>
        <v>1865600</v>
      </c>
      <c r="H1262" t="str">
        <f>[1]!جدول1[[#This Row],[واحد شمارش]]</f>
        <v>بسته</v>
      </c>
      <c r="I1262">
        <f>[1]!جدول1[[#This Row],[تعداد در بسته ]]</f>
        <v>3</v>
      </c>
      <c r="J1262" t="str">
        <f>[1]!جدول1[[#This Row],[واحد شمارش بسته ]]</f>
        <v>کیلو</v>
      </c>
      <c r="K1262" s="1">
        <v>6604290</v>
      </c>
      <c r="L1262">
        <f>[1]!جدول1[[#This Row],[درصد تخفیف]]</f>
        <v>0</v>
      </c>
      <c r="M1262">
        <f>[1]!جدول1[[#This Row],[تعداد موجودی کالا]]</f>
        <v>0</v>
      </c>
      <c r="N1262" t="str">
        <f>[1]!جدول1[[#This Row],[توضیحات محصول]]</f>
        <v>قیمت مصرف کننده  2,500,000 ریال می با شد که سود خرید شما از این محصول مبلغ 298,570 معادل %14 می باشد</v>
      </c>
    </row>
    <row r="1263" spans="1:14" x14ac:dyDescent="0.25">
      <c r="A1263" t="str">
        <f>[1]!جدول1[[#This Row],[نام محصول]]</f>
        <v>شکلات آموردوسرپیچ3000گرم( فندوق شیرسفید)</v>
      </c>
      <c r="B1263" t="str">
        <f>[1]!جدول1[[#This Row],[کد اختصاصی کالا (بارکد)]]</f>
        <v>11354</v>
      </c>
      <c r="C1263" t="str">
        <f>[1]!جدول1[[#This Row],[گروه محصول]]</f>
        <v>شکلات شیرین عسل</v>
      </c>
      <c r="D1263" t="str">
        <f>[1]!جدول1[[#This Row],[فروشگاه]]</f>
        <v>آریا پخش فردوس قنبریان</v>
      </c>
      <c r="E1263" s="1">
        <v>2465101</v>
      </c>
      <c r="F1263">
        <f>[1]!جدول1[[#This Row],[تعداد فروش]]</f>
        <v>3</v>
      </c>
      <c r="G1263">
        <f>[1]!جدول1[[#This Row],[قیمت خرید ]]</f>
        <v>2088200</v>
      </c>
      <c r="H1263" t="str">
        <f>[1]!جدول1[[#This Row],[واحد شمارش]]</f>
        <v>بسته</v>
      </c>
      <c r="I1263">
        <f>[1]!جدول1[[#This Row],[تعداد در بسته ]]</f>
        <v>3</v>
      </c>
      <c r="J1263" t="str">
        <f>[1]!جدول1[[#This Row],[واحد شمارش بسته ]]</f>
        <v>کیلو</v>
      </c>
      <c r="K1263" s="1">
        <v>7395302</v>
      </c>
      <c r="L1263">
        <f>[1]!جدول1[[#This Row],[درصد تخفیف]]</f>
        <v>0</v>
      </c>
      <c r="M1263">
        <f>[1]!جدول1[[#This Row],[تعداد موجودی کالا]]</f>
        <v>36</v>
      </c>
      <c r="N1263" t="str">
        <f>[1]!جدول1[[#This Row],[توضیحات محصول]]</f>
        <v>قیمت مصرف کننده  3,000,000 ریال می با شد که سود خرید شما از این محصول مبلغ 534,899 معادل %22 می باشد</v>
      </c>
    </row>
    <row r="1264" spans="1:14" x14ac:dyDescent="0.25">
      <c r="A1264" t="str">
        <f>[1]!جدول1[[#This Row],[نام محصول]]</f>
        <v>شکلات نارگیل کاکائویی اسپارک36گرم24ع8000ف</v>
      </c>
      <c r="B1264" t="str">
        <f>[1]!جدول1[[#This Row],[کد اختصاصی کالا (بارکد)]]</f>
        <v>11355</v>
      </c>
      <c r="C1264" t="str">
        <f>[1]!جدول1[[#This Row],[گروه محصول]]</f>
        <v>شکلات شیرین عسل</v>
      </c>
      <c r="D1264" t="str">
        <f>[1]!جدول1[[#This Row],[فروشگاه]]</f>
        <v>آریا پخش فردوس قنبریان</v>
      </c>
      <c r="E1264" s="1">
        <v>66966</v>
      </c>
      <c r="F1264">
        <f>[1]!جدول1[[#This Row],[تعداد فروش]]</f>
        <v>0</v>
      </c>
      <c r="G1264">
        <f>[1]!جدول1[[#This Row],[قیمت خرید ]]</f>
        <v>44520</v>
      </c>
      <c r="H1264" t="str">
        <f>[1]!جدول1[[#This Row],[واحد شمارش]]</f>
        <v>بسته</v>
      </c>
      <c r="I1264">
        <f>[1]!جدول1[[#This Row],[تعداد در بسته ]]</f>
        <v>30</v>
      </c>
      <c r="J1264" t="str">
        <f>[1]!جدول1[[#This Row],[واحد شمارش بسته ]]</f>
        <v>عدد</v>
      </c>
      <c r="K1264" s="1">
        <v>2008970</v>
      </c>
      <c r="L1264">
        <f>[1]!جدول1[[#This Row],[درصد تخفیف]]</f>
        <v>0</v>
      </c>
      <c r="M1264">
        <f>[1]!جدول1[[#This Row],[تعداد موجودی کالا]]</f>
        <v>0</v>
      </c>
      <c r="N1264" t="str">
        <f>[1]!جدول1[[#This Row],[توضیحات محصول]]</f>
        <v>قیمت مصرف کننده  80,000 ریال می با شد که سود خرید شما از این محصول مبلغ 13,034 معادل %19 می باشد</v>
      </c>
    </row>
    <row r="1265" spans="1:14" x14ac:dyDescent="0.25">
      <c r="A1265" t="str">
        <f>[1]!جدول1[[#This Row],[نام محصول]]</f>
        <v>ادامس استیک 6عددی لیمو اسمایل</v>
      </c>
      <c r="B1265" t="str">
        <f>[1]!جدول1[[#This Row],[کد اختصاصی کالا (بارکد)]]</f>
        <v>11356</v>
      </c>
      <c r="C1265" t="str">
        <f>[1]!جدول1[[#This Row],[گروه محصول]]</f>
        <v>آدامس شیرین عسل</v>
      </c>
      <c r="D1265" t="str">
        <f>[1]!جدول1[[#This Row],[فروشگاه]]</f>
        <v>آریا پخش فردوس قنبریان</v>
      </c>
      <c r="E1265" s="1">
        <v>50727</v>
      </c>
      <c r="F1265">
        <f>[1]!جدول1[[#This Row],[تعداد فروش]]</f>
        <v>1080</v>
      </c>
      <c r="G1265">
        <f>[1]!جدول1[[#This Row],[قیمت خرید ]]</f>
        <v>44520</v>
      </c>
      <c r="H1265" t="str">
        <f>[1]!جدول1[[#This Row],[واحد شمارش]]</f>
        <v>بسته</v>
      </c>
      <c r="I1265">
        <f>[1]!جدول1[[#This Row],[تعداد در بسته ]]</f>
        <v>18</v>
      </c>
      <c r="J1265" t="str">
        <f>[1]!جدول1[[#This Row],[واحد شمارش بسته ]]</f>
        <v>عدد</v>
      </c>
      <c r="K1265" s="1">
        <v>913077</v>
      </c>
      <c r="L1265">
        <f>[1]!جدول1[[#This Row],[درصد تخفیف]]</f>
        <v>0</v>
      </c>
      <c r="M1265">
        <f>[1]!جدول1[[#This Row],[تعداد موجودی کالا]]</f>
        <v>594</v>
      </c>
      <c r="N1265" t="str">
        <f>[1]!جدول1[[#This Row],[توضیحات محصول]]</f>
        <v>قیمت مصرف کننده  60,000 ریال می با شد که سود خرید شما از این محصول مبلغ 9,273 معادل %18 می باشد</v>
      </c>
    </row>
    <row r="1266" spans="1:14" x14ac:dyDescent="0.25">
      <c r="A1266" t="str">
        <f>[1]!جدول1[[#This Row],[نام محصول]]</f>
        <v>ادامس استیک توت فرنگی 6عددی اسمایل</v>
      </c>
      <c r="B1266" t="str">
        <f>[1]!جدول1[[#This Row],[کد اختصاصی کالا (بارکد)]]</f>
        <v>11357</v>
      </c>
      <c r="C1266" t="str">
        <f>[1]!جدول1[[#This Row],[گروه محصول]]</f>
        <v>آدامس شیرین عسل</v>
      </c>
      <c r="D1266" t="str">
        <f>[1]!جدول1[[#This Row],[فروشگاه]]</f>
        <v>آریا پخش فردوس قنبریان</v>
      </c>
      <c r="E1266" s="1">
        <v>43901</v>
      </c>
      <c r="F1266">
        <f>[1]!جدول1[[#This Row],[تعداد فروش]]</f>
        <v>0</v>
      </c>
      <c r="G1266">
        <f>[1]!جدول1[[#This Row],[قیمت خرید ]]</f>
        <v>37312</v>
      </c>
      <c r="H1266" t="str">
        <f>[1]!جدول1[[#This Row],[واحد شمارش]]</f>
        <v>بسته</v>
      </c>
      <c r="I1266">
        <f>[1]!جدول1[[#This Row],[تعداد در بسته ]]</f>
        <v>18</v>
      </c>
      <c r="J1266" t="str">
        <f>[1]!جدول1[[#This Row],[واحد شمارش بسته ]]</f>
        <v>عدد</v>
      </c>
      <c r="K1266" s="1">
        <v>790226</v>
      </c>
      <c r="L1266">
        <f>[1]!جدول1[[#This Row],[درصد تخفیف]]</f>
        <v>0</v>
      </c>
      <c r="M1266">
        <f>[1]!جدول1[[#This Row],[تعداد موجودی کالا]]</f>
        <v>0</v>
      </c>
      <c r="N1266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67" spans="1:14" x14ac:dyDescent="0.25">
      <c r="A1267" t="str">
        <f>[1]!جدول1[[#This Row],[نام محصول]]</f>
        <v>ادامس استیک 6عددی اکالیپتوس اسمایل نداریم</v>
      </c>
      <c r="B1267" t="str">
        <f>[1]!جدول1[[#This Row],[کد اختصاصی کالا (بارکد)]]</f>
        <v>11358</v>
      </c>
      <c r="C1267" t="str">
        <f>[1]!جدول1[[#This Row],[گروه محصول]]</f>
        <v>آدامس شیرین عسل</v>
      </c>
      <c r="D1267" t="str">
        <f>[1]!جدول1[[#This Row],[فروشگاه]]</f>
        <v>آریا پخش فردوس قنبریان</v>
      </c>
      <c r="E1267" s="1">
        <v>43901</v>
      </c>
      <c r="F1267">
        <f>[1]!جدول1[[#This Row],[تعداد فروش]]</f>
        <v>0</v>
      </c>
      <c r="G1267">
        <f>[1]!جدول1[[#This Row],[قیمت خرید ]]</f>
        <v>37312</v>
      </c>
      <c r="H1267" t="str">
        <f>[1]!جدول1[[#This Row],[واحد شمارش]]</f>
        <v>بسته</v>
      </c>
      <c r="I1267">
        <f>[1]!جدول1[[#This Row],[تعداد در بسته ]]</f>
        <v>18</v>
      </c>
      <c r="J1267" t="str">
        <f>[1]!جدول1[[#This Row],[واحد شمارش بسته ]]</f>
        <v>عدد</v>
      </c>
      <c r="K1267" s="1">
        <v>790226</v>
      </c>
      <c r="L1267">
        <f>[1]!جدول1[[#This Row],[درصد تخفیف]]</f>
        <v>0</v>
      </c>
      <c r="M1267">
        <f>[1]!جدول1[[#This Row],[تعداد موجودی کالا]]</f>
        <v>18</v>
      </c>
      <c r="N1267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268" spans="1:14" x14ac:dyDescent="0.25">
      <c r="A1268" t="str">
        <f>[1]!جدول1[[#This Row],[نام محصول]]</f>
        <v>بادام هلندی ماسالا5کیلویی</v>
      </c>
      <c r="B1268" t="str">
        <f>[1]!جدول1[[#This Row],[کد اختصاصی کالا (بارکد)]]</f>
        <v>11359</v>
      </c>
      <c r="C1268" t="str">
        <f>[1]!جدول1[[#This Row],[گروه محصول]]</f>
        <v>آجیل فله</v>
      </c>
      <c r="D1268" t="str">
        <f>[1]!جدول1[[#This Row],[فروشگاه]]</f>
        <v>سن ایچ پخش شرکا</v>
      </c>
      <c r="E1268" s="1">
        <v>1357000</v>
      </c>
      <c r="F1268">
        <f>[1]!جدول1[[#This Row],[تعداد فروش]]</f>
        <v>0</v>
      </c>
      <c r="G1268">
        <f>[1]!جدول1[[#This Row],[قیمت خرید ]]</f>
        <v>1265000</v>
      </c>
      <c r="H1268" t="str">
        <f>[1]!جدول1[[#This Row],[واحد شمارش]]</f>
        <v>بسته</v>
      </c>
      <c r="I1268">
        <f>[1]!جدول1[[#This Row],[تعداد در بسته ]]</f>
        <v>5</v>
      </c>
      <c r="J1268" t="str">
        <f>[1]!جدول1[[#This Row],[واحد شمارش بسته ]]</f>
        <v>کیلو</v>
      </c>
      <c r="K1268" s="1">
        <v>6785000</v>
      </c>
      <c r="L1268">
        <f>[1]!جدول1[[#This Row],[درصد تخفیف]]</f>
        <v>0</v>
      </c>
      <c r="M1268">
        <f>[1]!جدول1[[#This Row],[تعداد موجودی کالا]]</f>
        <v>0</v>
      </c>
      <c r="N1268">
        <f>[1]!جدول1[[#This Row],[توضیحات محصول]]</f>
        <v>0</v>
      </c>
    </row>
    <row r="1269" spans="1:14" x14ac:dyDescent="0.25">
      <c r="A1269" t="str">
        <f>[1]!جدول1[[#This Row],[نام محصول]]</f>
        <v>بیسکویت مغزدار نارگیل های بای40ع6000ف</v>
      </c>
      <c r="B1269" t="str">
        <f>[1]!جدول1[[#This Row],[کد اختصاصی کالا (بارکد)]]</f>
        <v>11360</v>
      </c>
      <c r="C1269" t="str">
        <f>[1]!جدول1[[#This Row],[گروه محصول]]</f>
        <v>بیسکویت شیرین عسل</v>
      </c>
      <c r="D1269" t="str">
        <f>[1]!جدول1[[#This Row],[فروشگاه]]</f>
        <v>آریا پخش فردوس قنبریان</v>
      </c>
      <c r="E1269" s="1">
        <v>47831</v>
      </c>
      <c r="F1269">
        <f>[1]!جدول1[[#This Row],[تعداد فروش]]</f>
        <v>40</v>
      </c>
      <c r="G1269">
        <f>[1]!جدول1[[#This Row],[قیمت خرید ]]</f>
        <v>44520</v>
      </c>
      <c r="H1269" t="str">
        <f>[1]!جدول1[[#This Row],[واحد شمارش]]</f>
        <v>کارتن</v>
      </c>
      <c r="I1269">
        <f>[1]!جدول1[[#This Row],[تعداد در بسته ]]</f>
        <v>40</v>
      </c>
      <c r="J1269" t="str">
        <f>[1]!جدول1[[#This Row],[واحد شمارش بسته ]]</f>
        <v>عدد</v>
      </c>
      <c r="K1269" s="1">
        <v>1913223</v>
      </c>
      <c r="L1269">
        <f>[1]!جدول1[[#This Row],[درصد تخفیف]]</f>
        <v>0</v>
      </c>
      <c r="M1269">
        <f>[1]!جدول1[[#This Row],[تعداد موجودی کالا]]</f>
        <v>960</v>
      </c>
      <c r="N1269" t="str">
        <f>[1]!جدول1[[#This Row],[توضیحات محصول]]</f>
        <v>قیمت مصرف کننده  60,000 ریال می با شد که سود خرید شما از این محصول مبلغ 12,169 معادل %25 می باشد</v>
      </c>
    </row>
    <row r="1270" spans="1:14" x14ac:dyDescent="0.25">
      <c r="A1270" t="str">
        <f>[1]!جدول1[[#This Row],[نام محصول]]</f>
        <v>شکلات بیتر با مغزی فوندانت نعنایی دریم 25ف</v>
      </c>
      <c r="B1270" t="str">
        <f>[1]!جدول1[[#This Row],[کد اختصاصی کالا (بارکد)]]</f>
        <v>11361</v>
      </c>
      <c r="C1270" t="str">
        <f>[1]!جدول1[[#This Row],[گروه محصول]]</f>
        <v>شکلات شیرین عسل</v>
      </c>
      <c r="D1270" t="str">
        <f>[1]!جدول1[[#This Row],[فروشگاه]]</f>
        <v>آریا پخش فردوس قنبریان</v>
      </c>
      <c r="E1270" s="1">
        <v>219392</v>
      </c>
      <c r="F1270">
        <f>[1]!جدول1[[#This Row],[تعداد فروش]]</f>
        <v>0</v>
      </c>
      <c r="G1270">
        <f>[1]!جدول1[[#This Row],[قیمت خرید ]]</f>
        <v>186560</v>
      </c>
      <c r="H1270" t="str">
        <f>[1]!جدول1[[#This Row],[واحد شمارش]]</f>
        <v>کارتن</v>
      </c>
      <c r="I1270">
        <f>[1]!جدول1[[#This Row],[تعداد در بسته ]]</f>
        <v>12</v>
      </c>
      <c r="J1270" t="str">
        <f>[1]!جدول1[[#This Row],[واحد شمارش بسته ]]</f>
        <v>عدد</v>
      </c>
      <c r="K1270" s="1">
        <v>2632706</v>
      </c>
      <c r="L1270">
        <f>[1]!جدول1[[#This Row],[درصد تخفیف]]</f>
        <v>0</v>
      </c>
      <c r="M1270">
        <f>[1]!جدول1[[#This Row],[تعداد موجودی کالا]]</f>
        <v>240</v>
      </c>
      <c r="N1270" t="str">
        <f>[1]!جدول1[[#This Row],[توضیحات محصول]]</f>
        <v>قیمت مصرف کننده  250,000 ریال می با شد که سود خرید شما از این محصول مبلغ 30,608 معادل %14 می باشد</v>
      </c>
    </row>
    <row r="1271" spans="1:14" x14ac:dyDescent="0.25">
      <c r="A1271" t="str">
        <f>[1]!جدول1[[#This Row],[نام محصول]]</f>
        <v>شکلات شیری با بیسکویت کره ای تست ایت34گرم</v>
      </c>
      <c r="B1271" t="str">
        <f>[1]!جدول1[[#This Row],[کد اختصاصی کالا (بارکد)]]</f>
        <v>11362</v>
      </c>
      <c r="C1271" t="str">
        <f>[1]!جدول1[[#This Row],[گروه محصول]]</f>
        <v>شکلات شیرین عسل</v>
      </c>
      <c r="D1271" t="str">
        <f>[1]!جدول1[[#This Row],[فروشگاه]]</f>
        <v>آریا پخش فردوس قنبریان</v>
      </c>
      <c r="E1271" s="1">
        <v>70174</v>
      </c>
      <c r="F1271">
        <f>[1]!جدول1[[#This Row],[تعداد فروش]]</f>
        <v>120</v>
      </c>
      <c r="G1271">
        <f>[1]!جدول1[[#This Row],[قیمت خرید ]]</f>
        <v>59360</v>
      </c>
      <c r="H1271" t="str">
        <f>[1]!جدول1[[#This Row],[واحد شمارش]]</f>
        <v>بسته</v>
      </c>
      <c r="I1271">
        <f>[1]!جدول1[[#This Row],[تعداد در بسته ]]</f>
        <v>24</v>
      </c>
      <c r="J1271" t="str">
        <f>[1]!جدول1[[#This Row],[واحد شمارش بسته ]]</f>
        <v>عدد</v>
      </c>
      <c r="K1271" s="1">
        <v>1684169</v>
      </c>
      <c r="L1271">
        <f>[1]!جدول1[[#This Row],[درصد تخفیف]]</f>
        <v>0</v>
      </c>
      <c r="M1271">
        <f>[1]!جدول1[[#This Row],[تعداد موجودی کالا]]</f>
        <v>2592</v>
      </c>
      <c r="N1271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1272" spans="1:14" x14ac:dyDescent="0.25">
      <c r="A1272" t="str">
        <f>[1]!جدول1[[#This Row],[نام محصول]]</f>
        <v>پاستیل میوه ای باغ وحش فله</v>
      </c>
      <c r="B1272" t="str">
        <f>[1]!جدول1[[#This Row],[کد اختصاصی کالا (بارکد)]]</f>
        <v>11363</v>
      </c>
      <c r="C1272" t="str">
        <f>[1]!جدول1[[#This Row],[گروه محصول]]</f>
        <v>پاستیل شیرین عسل</v>
      </c>
      <c r="D1272" t="str">
        <f>[1]!جدول1[[#This Row],[فروشگاه]]</f>
        <v>آریا پخش فردوس قنبریان</v>
      </c>
      <c r="E1272" s="1">
        <v>3940059</v>
      </c>
      <c r="F1272">
        <f>[1]!جدول1[[#This Row],[تعداد فروش]]</f>
        <v>0</v>
      </c>
      <c r="G1272">
        <f>[1]!جدول1[[#This Row],[قیمت خرید ]]</f>
        <v>3339000</v>
      </c>
      <c r="H1272" t="str">
        <f>[1]!جدول1[[#This Row],[واحد شمارش]]</f>
        <v>کارتن</v>
      </c>
      <c r="I1272">
        <f>[1]!جدول1[[#This Row],[تعداد در بسته ]]</f>
        <v>2</v>
      </c>
      <c r="J1272" t="str">
        <f>[1]!جدول1[[#This Row],[واحد شمارش بسته ]]</f>
        <v>عدد</v>
      </c>
      <c r="K1272" s="1">
        <v>7880119</v>
      </c>
      <c r="L1272">
        <f>[1]!جدول1[[#This Row],[درصد تخفیف]]</f>
        <v>0</v>
      </c>
      <c r="M1272">
        <f>[1]!جدول1[[#This Row],[تعداد موجودی کالا]]</f>
        <v>0</v>
      </c>
      <c r="N1272" t="str">
        <f>[1]!جدول1[[#This Row],[توضیحات محصول]]</f>
        <v>قیمت مصرف کننده  4,500,000 ریال می با شد که سود خرید شما از این محصول مبلغ 559,941 معادل %14 می باشد</v>
      </c>
    </row>
    <row r="1273" spans="1:14" x14ac:dyDescent="0.25">
      <c r="A1273" t="str">
        <f>[1]!جدول1[[#This Row],[نام محصول]]</f>
        <v>ویفر شکلاتی دارک20ع8000ف</v>
      </c>
      <c r="B1273" t="str">
        <f>[1]!جدول1[[#This Row],[کد اختصاصی کالا (بارکد)]]</f>
        <v>11364</v>
      </c>
      <c r="C1273" t="str">
        <f>[1]!جدول1[[#This Row],[گروه محصول]]</f>
        <v>ویفر شیرین عسل</v>
      </c>
      <c r="D1273" t="str">
        <f>[1]!جدول1[[#This Row],[فروشگاه]]</f>
        <v>آریا پخش فردوس قنبریان</v>
      </c>
      <c r="E1273" s="1">
        <v>1136375</v>
      </c>
      <c r="F1273">
        <f>[1]!جدول1[[#This Row],[تعداد فروش]]</f>
        <v>3</v>
      </c>
      <c r="G1273">
        <f>[1]!جدول1[[#This Row],[قیمت خرید ]]</f>
        <v>1250000</v>
      </c>
      <c r="H1273" t="str">
        <f>[1]!جدول1[[#This Row],[واحد شمارش]]</f>
        <v>عدد</v>
      </c>
      <c r="I1273">
        <f>[1]!جدول1[[#This Row],[تعداد در بسته ]]</f>
        <v>1</v>
      </c>
      <c r="J1273" t="str">
        <f>[1]!جدول1[[#This Row],[واحد شمارش بسته ]]</f>
        <v>بسته</v>
      </c>
      <c r="K1273" s="1">
        <v>1136375</v>
      </c>
      <c r="L1273">
        <f>[1]!جدول1[[#This Row],[درصد تخفیف]]</f>
        <v>0</v>
      </c>
      <c r="M1273">
        <f>[1]!جدول1[[#This Row],[تعداد موجودی کالا]]</f>
        <v>35</v>
      </c>
      <c r="N1273" t="str">
        <f>[1]!جدول1[[#This Row],[توضیحات محصول]]</f>
        <v>قیمت مصرف کننده  1,920,000 ریال می با شد که سود خرید شما از این محصول مبلغ 783,625 معادل %69 می باشد</v>
      </c>
    </row>
    <row r="1274" spans="1:14" x14ac:dyDescent="0.25">
      <c r="A1274" t="str">
        <f>[1]!جدول1[[#This Row],[نام محصول]]</f>
        <v>تخمه کلاله5کیلویی سفید (قدیم)</v>
      </c>
      <c r="B1274" t="str">
        <f>[1]!جدول1[[#This Row],[کد اختصاصی کالا (بارکد)]]</f>
        <v>11365</v>
      </c>
      <c r="C1274" t="str">
        <f>[1]!جدول1[[#This Row],[گروه محصول]]</f>
        <v>آجیل فله</v>
      </c>
      <c r="D1274" t="str">
        <f>[1]!جدول1[[#This Row],[فروشگاه]]</f>
        <v>سن ایچ پخش شرکا</v>
      </c>
      <c r="E1274" s="1">
        <v>1835000</v>
      </c>
      <c r="F1274">
        <f>[1]!جدول1[[#This Row],[تعداد فروش]]</f>
        <v>0</v>
      </c>
      <c r="G1274">
        <f>[1]!جدول1[[#This Row],[قیمت خرید ]]</f>
        <v>1600000</v>
      </c>
      <c r="H1274" t="str">
        <f>[1]!جدول1[[#This Row],[واحد شمارش]]</f>
        <v>عدد</v>
      </c>
      <c r="I1274">
        <f>[1]!جدول1[[#This Row],[تعداد در بسته ]]</f>
        <v>5</v>
      </c>
      <c r="J1274" t="str">
        <f>[1]!جدول1[[#This Row],[واحد شمارش بسته ]]</f>
        <v>کیلو</v>
      </c>
      <c r="K1274" s="1">
        <v>9175000</v>
      </c>
      <c r="L1274">
        <f>[1]!جدول1[[#This Row],[درصد تخفیف]]</f>
        <v>0</v>
      </c>
      <c r="M1274">
        <f>[1]!جدول1[[#This Row],[تعداد موجودی کالا]]</f>
        <v>0</v>
      </c>
      <c r="N1274">
        <f>[1]!جدول1[[#This Row],[توضیحات محصول]]</f>
        <v>0</v>
      </c>
    </row>
    <row r="1275" spans="1:14" x14ac:dyDescent="0.25">
      <c r="A1275" t="str">
        <f>[1]!جدول1[[#This Row],[نام محصول]]</f>
        <v>ویفر روکشدار سفید نارگیلی با خلال پسته  نداریم</v>
      </c>
      <c r="B1275" t="str">
        <f>[1]!جدول1[[#This Row],[کد اختصاصی کالا (بارکد)]]</f>
        <v>11366</v>
      </c>
      <c r="C1275" t="str">
        <f>[1]!جدول1[[#This Row],[گروه محصول]]</f>
        <v>ویفر شیرین عسل</v>
      </c>
      <c r="D1275" t="str">
        <f>[1]!جدول1[[#This Row],[فروشگاه]]</f>
        <v>آریا پخش فردوس قنبریان</v>
      </c>
      <c r="E1275" s="1">
        <v>175491</v>
      </c>
      <c r="F1275">
        <f>[1]!جدول1[[#This Row],[تعداد فروش]]</f>
        <v>24</v>
      </c>
      <c r="G1275">
        <f>[1]!جدول1[[#This Row],[قیمت خرید ]]</f>
        <v>148400</v>
      </c>
      <c r="H1275" t="str">
        <f>[1]!جدول1[[#This Row],[واحد شمارش]]</f>
        <v>بسته</v>
      </c>
      <c r="I1275">
        <f>[1]!جدول1[[#This Row],[تعداد در بسته ]]</f>
        <v>12</v>
      </c>
      <c r="J1275" t="str">
        <f>[1]!جدول1[[#This Row],[واحد شمارش بسته ]]</f>
        <v>عدد</v>
      </c>
      <c r="K1275" s="1">
        <v>2105889</v>
      </c>
      <c r="L1275">
        <f>[1]!جدول1[[#This Row],[درصد تخفیف]]</f>
        <v>0</v>
      </c>
      <c r="M1275">
        <f>[1]!جدول1[[#This Row],[تعداد موجودی کالا]]</f>
        <v>12</v>
      </c>
      <c r="N1275" t="str">
        <f>[1]!جدول1[[#This Row],[توضیحات محصول]]</f>
        <v>قیمت مصرف کننده  200,000 ریال می با شد که سود خرید شما از این محصول مبلغ 24,509 معادل %14 می باشد</v>
      </c>
    </row>
    <row r="1276" spans="1:14" x14ac:dyDescent="0.25">
      <c r="A1276" t="str">
        <f>[1]!جدول1[[#This Row],[نام محصول]]</f>
        <v>بیسکویت پاپل فله نارگیل</v>
      </c>
      <c r="B1276" t="str">
        <f>[1]!جدول1[[#This Row],[کد اختصاصی کالا (بارکد)]]</f>
        <v>11367</v>
      </c>
      <c r="C1276" t="str">
        <f>[1]!جدول1[[#This Row],[گروه محصول]]</f>
        <v>بیسکویت شیرین عسل</v>
      </c>
      <c r="D1276" t="str">
        <f>[1]!جدول1[[#This Row],[فروشگاه]]</f>
        <v>آریا پخش فردوس قنبریان</v>
      </c>
      <c r="E1276" s="1">
        <v>622734</v>
      </c>
      <c r="F1276">
        <f>[1]!جدول1[[#This Row],[تعداد فروش]]</f>
        <v>0</v>
      </c>
      <c r="G1276">
        <f>[1]!جدول1[[#This Row],[قیمت خرید ]]</f>
        <v>0</v>
      </c>
      <c r="H1276" t="str">
        <f>[1]!جدول1[[#This Row],[واحد شمارش]]</f>
        <v>کیلو</v>
      </c>
      <c r="I1276">
        <f>[1]!جدول1[[#This Row],[تعداد در بسته ]]</f>
        <v>0</v>
      </c>
      <c r="J1276" t="str">
        <f>[1]!جدول1[[#This Row],[واحد شمارش بسته ]]</f>
        <v>کیلو</v>
      </c>
      <c r="K1276" s="1">
        <v>0</v>
      </c>
      <c r="L1276">
        <f>[1]!جدول1[[#This Row],[درصد تخفیف]]</f>
        <v>0</v>
      </c>
      <c r="M1276">
        <f>[1]!جدول1[[#This Row],[تعداد موجودی کالا]]</f>
        <v>10</v>
      </c>
      <c r="N1276" t="str">
        <f>[1]!جدول1[[#This Row],[توضیحات محصول]]</f>
        <v>قیمت مصرف کننده  800,000 ریال می با شد که سود خرید شما از این محصول مبلغ 177,267 معادل %28 می باشد</v>
      </c>
    </row>
    <row r="1277" spans="1:14" x14ac:dyDescent="0.25">
      <c r="A1277" t="str">
        <f>[1]!جدول1[[#This Row],[نام محصول]]</f>
        <v>قند کارتن 5</v>
      </c>
      <c r="B1277" t="str">
        <f>[1]!جدول1[[#This Row],[کد اختصاصی کالا (بارکد)]]</f>
        <v>11368</v>
      </c>
      <c r="C1277" t="str">
        <f>[1]!جدول1[[#This Row],[گروه محصول]]</f>
        <v>قند و نبات</v>
      </c>
      <c r="D1277" t="str">
        <f>[1]!جدول1[[#This Row],[فروشگاه]]</f>
        <v>آریا پخش فردوس قنبریان</v>
      </c>
      <c r="E1277" s="1">
        <v>550450</v>
      </c>
      <c r="F1277">
        <f>[1]!جدول1[[#This Row],[تعداد فروش]]</f>
        <v>335</v>
      </c>
      <c r="G1277">
        <f>[1]!جدول1[[#This Row],[قیمت خرید ]]</f>
        <v>0</v>
      </c>
      <c r="H1277" t="str">
        <f>[1]!جدول1[[#This Row],[واحد شمارش]]</f>
        <v>کارتن</v>
      </c>
      <c r="I1277">
        <f>[1]!جدول1[[#This Row],[تعداد در بسته ]]</f>
        <v>5</v>
      </c>
      <c r="J1277" t="str">
        <f>[1]!جدول1[[#This Row],[واحد شمارش بسته ]]</f>
        <v>کیلو</v>
      </c>
      <c r="K1277" s="1">
        <v>2752250</v>
      </c>
      <c r="L1277">
        <f>[1]!جدول1[[#This Row],[درصد تخفیف]]</f>
        <v>0</v>
      </c>
      <c r="M1277">
        <f>[1]!جدول1[[#This Row],[تعداد موجودی کالا]]</f>
        <v>640</v>
      </c>
      <c r="N1277">
        <f>[1]!جدول1[[#This Row],[توضیحات محصول]]</f>
        <v>0</v>
      </c>
    </row>
    <row r="1278" spans="1:14" x14ac:dyDescent="0.25">
      <c r="A1278" t="str">
        <f>[1]!جدول1[[#This Row],[نام محصول]]</f>
        <v>قند کارتن 3</v>
      </c>
      <c r="B1278" t="str">
        <f>[1]!جدول1[[#This Row],[کد اختصاصی کالا (بارکد)]]</f>
        <v>11369</v>
      </c>
      <c r="C1278" t="str">
        <f>[1]!جدول1[[#This Row],[گروه محصول]]</f>
        <v>قند و نبات</v>
      </c>
      <c r="D1278" t="str">
        <f>[1]!جدول1[[#This Row],[فروشگاه]]</f>
        <v>آریا پخش فردوس قنبریان</v>
      </c>
      <c r="E1278" s="1">
        <v>555500</v>
      </c>
      <c r="F1278">
        <f>[1]!جدول1[[#This Row],[تعداد فروش]]</f>
        <v>732</v>
      </c>
      <c r="G1278">
        <f>[1]!جدول1[[#This Row],[قیمت خرید ]]</f>
        <v>0</v>
      </c>
      <c r="H1278" t="str">
        <f>[1]!جدول1[[#This Row],[واحد شمارش]]</f>
        <v>کارتن</v>
      </c>
      <c r="I1278">
        <f>[1]!جدول1[[#This Row],[تعداد در بسته ]]</f>
        <v>3</v>
      </c>
      <c r="J1278" t="str">
        <f>[1]!جدول1[[#This Row],[واحد شمارش بسته ]]</f>
        <v>کیلو</v>
      </c>
      <c r="K1278" s="1">
        <v>1666500</v>
      </c>
      <c r="L1278">
        <f>[1]!جدول1[[#This Row],[درصد تخفیف]]</f>
        <v>0</v>
      </c>
      <c r="M1278">
        <f>[1]!جدول1[[#This Row],[تعداد موجودی کالا]]</f>
        <v>6</v>
      </c>
      <c r="N1278">
        <f>[1]!جدول1[[#This Row],[توضیحات محصول]]</f>
        <v>0</v>
      </c>
    </row>
    <row r="1279" spans="1:14" x14ac:dyDescent="0.25">
      <c r="A1279" t="str">
        <f>[1]!جدول1[[#This Row],[نام محصول]]</f>
        <v>قند کارتن 3 ( ریز )</v>
      </c>
      <c r="B1279" t="str">
        <f>[1]!جدول1[[#This Row],[کد اختصاصی کالا (بارکد)]]</f>
        <v>11370</v>
      </c>
      <c r="C1279" t="str">
        <f>[1]!جدول1[[#This Row],[گروه محصول]]</f>
        <v>قند و نبات</v>
      </c>
      <c r="D1279" t="str">
        <f>[1]!جدول1[[#This Row],[فروشگاه]]</f>
        <v>آریا پخش فردوس قنبریان</v>
      </c>
      <c r="E1279" s="1">
        <v>582076</v>
      </c>
      <c r="F1279">
        <f>[1]!جدول1[[#This Row],[تعداد فروش]]</f>
        <v>429</v>
      </c>
      <c r="G1279">
        <f>[1]!جدول1[[#This Row],[قیمت خرید ]]</f>
        <v>504683</v>
      </c>
      <c r="H1279" t="str">
        <f>[1]!جدول1[[#This Row],[واحد شمارش]]</f>
        <v>کارتن</v>
      </c>
      <c r="I1279">
        <f>[1]!جدول1[[#This Row],[تعداد در بسته ]]</f>
        <v>3</v>
      </c>
      <c r="J1279" t="str">
        <f>[1]!جدول1[[#This Row],[واحد شمارش بسته ]]</f>
        <v>کیلو</v>
      </c>
      <c r="K1279" s="1">
        <v>1746228</v>
      </c>
      <c r="L1279">
        <f>[1]!جدول1[[#This Row],[درصد تخفیف]]</f>
        <v>0</v>
      </c>
      <c r="M1279">
        <f>[1]!جدول1[[#This Row],[تعداد موجودی کالا]]</f>
        <v>3</v>
      </c>
      <c r="N1279">
        <f>[1]!جدول1[[#This Row],[توضیحات محصول]]</f>
        <v>0</v>
      </c>
    </row>
    <row r="1280" spans="1:14" x14ac:dyDescent="0.25">
      <c r="A1280" t="str">
        <f>[1]!جدول1[[#This Row],[نام محصول]]</f>
        <v>قند نایلون 5 نداریم</v>
      </c>
      <c r="B1280" t="str">
        <f>[1]!جدول1[[#This Row],[کد اختصاصی کالا (بارکد)]]</f>
        <v>11371</v>
      </c>
      <c r="C1280" t="str">
        <f>[1]!جدول1[[#This Row],[گروه محصول]]</f>
        <v>قند و نبات</v>
      </c>
      <c r="D1280" t="str">
        <f>[1]!جدول1[[#This Row],[فروشگاه]]</f>
        <v>آریا پخش فردوس قنبریان</v>
      </c>
      <c r="E1280" s="1">
        <v>538330</v>
      </c>
      <c r="F1280">
        <f>[1]!جدول1[[#This Row],[تعداد فروش]]</f>
        <v>495</v>
      </c>
      <c r="G1280">
        <f>[1]!جدول1[[#This Row],[قیمت خرید ]]</f>
        <v>470594</v>
      </c>
      <c r="H1280" t="str">
        <f>[1]!جدول1[[#This Row],[واحد شمارش]]</f>
        <v>بسته</v>
      </c>
      <c r="I1280">
        <f>[1]!جدول1[[#This Row],[تعداد در بسته ]]</f>
        <v>5</v>
      </c>
      <c r="J1280" t="str">
        <f>[1]!جدول1[[#This Row],[واحد شمارش بسته ]]</f>
        <v>کیلو</v>
      </c>
      <c r="K1280" s="1">
        <v>2691650</v>
      </c>
      <c r="L1280">
        <f>[1]!جدول1[[#This Row],[درصد تخفیف]]</f>
        <v>0</v>
      </c>
      <c r="M1280">
        <f>[1]!جدول1[[#This Row],[تعداد موجودی کالا]]</f>
        <v>25</v>
      </c>
      <c r="N1280">
        <f>[1]!جدول1[[#This Row],[توضیحات محصول]]</f>
        <v>0</v>
      </c>
    </row>
    <row r="1281" spans="1:14" x14ac:dyDescent="0.25">
      <c r="A1281" t="str">
        <f>[1]!جدول1[[#This Row],[نام محصول]]</f>
        <v>نبات زعفرانی پوشال دار کارتن 7 کیلو</v>
      </c>
      <c r="B1281" t="str">
        <f>[1]!جدول1[[#This Row],[کد اختصاصی کالا (بارکد)]]</f>
        <v>11372</v>
      </c>
      <c r="C1281" t="str">
        <f>[1]!جدول1[[#This Row],[گروه محصول]]</f>
        <v>قند و نبات</v>
      </c>
      <c r="D1281" t="str">
        <f>[1]!جدول1[[#This Row],[فروشگاه]]</f>
        <v>آریا پخش فردوس قنبریان</v>
      </c>
      <c r="E1281" s="1">
        <v>869753</v>
      </c>
      <c r="F1281">
        <f>[1]!جدول1[[#This Row],[تعداد فروش]]</f>
        <v>14</v>
      </c>
      <c r="G1281">
        <f>[1]!جدول1[[#This Row],[قیمت خرید ]]</f>
        <v>734287</v>
      </c>
      <c r="H1281" t="str">
        <f>[1]!جدول1[[#This Row],[واحد شمارش]]</f>
        <v>کارتن</v>
      </c>
      <c r="I1281">
        <f>[1]!جدول1[[#This Row],[تعداد در بسته ]]</f>
        <v>7</v>
      </c>
      <c r="J1281" t="str">
        <f>[1]!جدول1[[#This Row],[واحد شمارش بسته ]]</f>
        <v>کیلو</v>
      </c>
      <c r="K1281" s="1">
        <v>6088269</v>
      </c>
      <c r="L1281">
        <f>[1]!جدول1[[#This Row],[درصد تخفیف]]</f>
        <v>0</v>
      </c>
      <c r="M1281">
        <f>[1]!جدول1[[#This Row],[تعداد موجودی کالا]]</f>
        <v>294</v>
      </c>
      <c r="N1281">
        <f>[1]!جدول1[[#This Row],[توضیحات محصول]]</f>
        <v>0</v>
      </c>
    </row>
    <row r="1282" spans="1:14" x14ac:dyDescent="0.25">
      <c r="A1282" t="str">
        <f>[1]!جدول1[[#This Row],[نام محصول]]</f>
        <v>نبات زعفرانی کارتن 10 کیلو</v>
      </c>
      <c r="B1282" t="str">
        <f>[1]!جدول1[[#This Row],[کد اختصاصی کالا (بارکد)]]</f>
        <v>11373</v>
      </c>
      <c r="C1282" t="str">
        <f>[1]!جدول1[[#This Row],[گروه محصول]]</f>
        <v>قند و نبات</v>
      </c>
      <c r="D1282" t="str">
        <f>[1]!جدول1[[#This Row],[فروشگاه]]</f>
        <v>آریا پخش فردوس قنبریان</v>
      </c>
      <c r="E1282" s="1">
        <v>620826</v>
      </c>
      <c r="F1282">
        <f>[1]!جدول1[[#This Row],[تعداد فروش]]</f>
        <v>230</v>
      </c>
      <c r="G1282">
        <f>[1]!جدول1[[#This Row],[قیمت خرید ]]</f>
        <v>524280</v>
      </c>
      <c r="H1282" t="str">
        <f>[1]!جدول1[[#This Row],[واحد شمارش]]</f>
        <v>کارتن</v>
      </c>
      <c r="I1282">
        <f>[1]!جدول1[[#This Row],[تعداد در بسته ]]</f>
        <v>10</v>
      </c>
      <c r="J1282" t="str">
        <f>[1]!جدول1[[#This Row],[واحد شمارش بسته ]]</f>
        <v>کیلو</v>
      </c>
      <c r="K1282" s="1">
        <v>6208262</v>
      </c>
      <c r="L1282">
        <f>[1]!جدول1[[#This Row],[درصد تخفیف]]</f>
        <v>0</v>
      </c>
      <c r="M1282">
        <f>[1]!جدول1[[#This Row],[تعداد موجودی کالا]]</f>
        <v>60</v>
      </c>
      <c r="N1282">
        <f>[1]!جدول1[[#This Row],[توضیحات محصول]]</f>
        <v>0</v>
      </c>
    </row>
    <row r="1283" spans="1:14" x14ac:dyDescent="0.25">
      <c r="A1283" t="str">
        <f>[1]!جدول1[[#This Row],[نام محصول]]</f>
        <v>نبات زعفرانی پوشالدار 500 گرمی جعبه 12بسته81500م</v>
      </c>
      <c r="B1283" t="str">
        <f>[1]!جدول1[[#This Row],[کد اختصاصی کالا (بارکد)]]</f>
        <v>11374</v>
      </c>
      <c r="C1283" t="str">
        <f>[1]!جدول1[[#This Row],[گروه محصول]]</f>
        <v>قند و نبات</v>
      </c>
      <c r="D1283" t="str">
        <f>[1]!جدول1[[#This Row],[فروشگاه]]</f>
        <v>آریا پخش فردوس قنبریان</v>
      </c>
      <c r="E1283" s="1">
        <v>503448</v>
      </c>
      <c r="F1283">
        <f>[1]!جدول1[[#This Row],[تعداد فروش]]</f>
        <v>21</v>
      </c>
      <c r="G1283">
        <f>[1]!جدول1[[#This Row],[قیمت خرید ]]</f>
        <v>413788</v>
      </c>
      <c r="H1283" t="str">
        <f>[1]!جدول1[[#This Row],[واحد شمارش]]</f>
        <v>بسته</v>
      </c>
      <c r="I1283">
        <f>[1]!جدول1[[#This Row],[تعداد در بسته ]]</f>
        <v>1</v>
      </c>
      <c r="J1283" t="str">
        <f>[1]!جدول1[[#This Row],[واحد شمارش بسته ]]</f>
        <v>بسته</v>
      </c>
      <c r="K1283" s="1">
        <v>503448</v>
      </c>
      <c r="L1283">
        <f>[1]!جدول1[[#This Row],[درصد تخفیف]]</f>
        <v>0</v>
      </c>
      <c r="M1283">
        <f>[1]!جدول1[[#This Row],[تعداد موجودی کالا]]</f>
        <v>32</v>
      </c>
      <c r="N1283">
        <f>[1]!جدول1[[#This Row],[توضیحات محصول]]</f>
        <v>0</v>
      </c>
    </row>
    <row r="1284" spans="1:14" x14ac:dyDescent="0.25">
      <c r="A1284" t="str">
        <f>[1]!جدول1[[#This Row],[نام محصول]]</f>
        <v>نبات شاخه سفید 500 گرمی12بسته 72م</v>
      </c>
      <c r="B1284" t="str">
        <f>[1]!جدول1[[#This Row],[کد اختصاصی کالا (بارکد)]]</f>
        <v>11375</v>
      </c>
      <c r="C1284" t="str">
        <f>[1]!جدول1[[#This Row],[گروه محصول]]</f>
        <v>قند و نبات</v>
      </c>
      <c r="D1284" t="str">
        <f>[1]!جدول1[[#This Row],[فروشگاه]]</f>
        <v>آریا پخش فردوس قنبریان</v>
      </c>
      <c r="E1284" s="1">
        <v>440819</v>
      </c>
      <c r="F1284">
        <f>[1]!جدول1[[#This Row],[تعداد فروش]]</f>
        <v>11</v>
      </c>
      <c r="G1284">
        <f>[1]!جدول1[[#This Row],[قیمت خرید ]]</f>
        <v>357871</v>
      </c>
      <c r="H1284" t="str">
        <f>[1]!جدول1[[#This Row],[واحد شمارش]]</f>
        <v>بسته</v>
      </c>
      <c r="I1284">
        <f>[1]!جدول1[[#This Row],[تعداد در بسته ]]</f>
        <v>1</v>
      </c>
      <c r="J1284" t="str">
        <f>[1]!جدول1[[#This Row],[واحد شمارش بسته ]]</f>
        <v>بسته</v>
      </c>
      <c r="K1284" s="1">
        <v>440819</v>
      </c>
      <c r="L1284">
        <f>[1]!جدول1[[#This Row],[درصد تخفیف]]</f>
        <v>0</v>
      </c>
      <c r="M1284">
        <f>[1]!جدول1[[#This Row],[تعداد موجودی کالا]]</f>
        <v>69</v>
      </c>
      <c r="N1284">
        <f>[1]!جدول1[[#This Row],[توضیحات محصول]]</f>
        <v>0</v>
      </c>
    </row>
    <row r="1285" spans="1:14" x14ac:dyDescent="0.25">
      <c r="A1285" t="str">
        <f>[1]!جدول1[[#This Row],[نام محصول]]</f>
        <v>نبات سفید 700 گرمی ظرفی12ع93م</v>
      </c>
      <c r="B1285" t="str">
        <f>[1]!جدول1[[#This Row],[کد اختصاصی کالا (بارکد)]]</f>
        <v>11376</v>
      </c>
      <c r="C1285" t="str">
        <f>[1]!جدول1[[#This Row],[گروه محصول]]</f>
        <v>قند و نبات</v>
      </c>
      <c r="D1285" t="str">
        <f>[1]!جدول1[[#This Row],[فروشگاه]]</f>
        <v>آریا پخش فردوس قنبریان</v>
      </c>
      <c r="E1285" s="1">
        <v>456618</v>
      </c>
      <c r="F1285">
        <f>[1]!جدول1[[#This Row],[تعداد فروش]]</f>
        <v>68</v>
      </c>
      <c r="G1285">
        <f>[1]!جدول1[[#This Row],[قیمت خرید ]]</f>
        <v>371975</v>
      </c>
      <c r="H1285" t="str">
        <f>[1]!جدول1[[#This Row],[واحد شمارش]]</f>
        <v>ظرف</v>
      </c>
      <c r="I1285">
        <f>[1]!جدول1[[#This Row],[تعداد در بسته ]]</f>
        <v>1</v>
      </c>
      <c r="J1285" t="str">
        <f>[1]!جدول1[[#This Row],[واحد شمارش بسته ]]</f>
        <v>ظرف</v>
      </c>
      <c r="K1285" s="1">
        <v>456618</v>
      </c>
      <c r="L1285">
        <f>[1]!جدول1[[#This Row],[درصد تخفیف]]</f>
        <v>0</v>
      </c>
      <c r="M1285">
        <f>[1]!جدول1[[#This Row],[تعداد موجودی کالا]]</f>
        <v>84</v>
      </c>
      <c r="N1285">
        <f>[1]!جدول1[[#This Row],[توضیحات محصول]]</f>
        <v>0</v>
      </c>
    </row>
    <row r="1286" spans="1:14" x14ac:dyDescent="0.25">
      <c r="A1286" t="str">
        <f>[1]!جدول1[[#This Row],[نام محصول]]</f>
        <v>نبات زعفرانی پوشالدار 700 گرمی ظرفی 94800م</v>
      </c>
      <c r="B1286" t="str">
        <f>[1]!جدول1[[#This Row],[کد اختصاصی کالا (بارکد)]]</f>
        <v>11377</v>
      </c>
      <c r="C1286" t="str">
        <f>[1]!جدول1[[#This Row],[گروه محصول]]</f>
        <v>قند و نبات</v>
      </c>
      <c r="D1286" t="str">
        <f>[1]!جدول1[[#This Row],[فروشگاه]]</f>
        <v>آریا پخش فردوس قنبریان</v>
      </c>
      <c r="E1286" s="1">
        <v>508068</v>
      </c>
      <c r="F1286">
        <f>[1]!جدول1[[#This Row],[تعداد فروش]]</f>
        <v>0</v>
      </c>
      <c r="G1286">
        <f>[1]!جدول1[[#This Row],[قیمت خرید ]]</f>
        <v>412394</v>
      </c>
      <c r="H1286" t="str">
        <f>[1]!جدول1[[#This Row],[واحد شمارش]]</f>
        <v>ظرف</v>
      </c>
      <c r="I1286">
        <f>[1]!جدول1[[#This Row],[تعداد در بسته ]]</f>
        <v>1</v>
      </c>
      <c r="J1286" t="str">
        <f>[1]!جدول1[[#This Row],[واحد شمارش بسته ]]</f>
        <v>ظرف</v>
      </c>
      <c r="K1286" s="1">
        <v>508068</v>
      </c>
      <c r="L1286">
        <f>[1]!جدول1[[#This Row],[درصد تخفیف]]</f>
        <v>0</v>
      </c>
      <c r="M1286">
        <f>[1]!جدول1[[#This Row],[تعداد موجودی کالا]]</f>
        <v>0</v>
      </c>
      <c r="N1286">
        <f>[1]!جدول1[[#This Row],[توضیحات محصول]]</f>
        <v>0</v>
      </c>
    </row>
    <row r="1287" spans="1:14" x14ac:dyDescent="0.25">
      <c r="A1287" t="str">
        <f>[1]!جدول1[[#This Row],[نام محصول]]</f>
        <v>نبات زعفرانی 700 گرمی ظرفی12ع</v>
      </c>
      <c r="B1287" t="str">
        <f>[1]!جدول1[[#This Row],[کد اختصاصی کالا (بارکد)]]</f>
        <v>11378</v>
      </c>
      <c r="C1287" t="str">
        <f>[1]!جدول1[[#This Row],[گروه محصول]]</f>
        <v>قند و نبات</v>
      </c>
      <c r="D1287" t="str">
        <f>[1]!جدول1[[#This Row],[فروشگاه]]</f>
        <v>آریا پخش فردوس قنبریان</v>
      </c>
      <c r="E1287" s="1">
        <v>469355</v>
      </c>
      <c r="F1287">
        <f>[1]!جدول1[[#This Row],[تعداد فروش]]</f>
        <v>86</v>
      </c>
      <c r="G1287">
        <f>[1]!جدول1[[#This Row],[قیمت خرید ]]</f>
        <v>383342</v>
      </c>
      <c r="H1287" t="str">
        <f>[1]!جدول1[[#This Row],[واحد شمارش]]</f>
        <v>ظرف</v>
      </c>
      <c r="I1287">
        <f>[1]!جدول1[[#This Row],[تعداد در بسته ]]</f>
        <v>1</v>
      </c>
      <c r="J1287" t="str">
        <f>[1]!جدول1[[#This Row],[واحد شمارش بسته ]]</f>
        <v>ظرف</v>
      </c>
      <c r="K1287" s="1">
        <v>469355</v>
      </c>
      <c r="L1287">
        <f>[1]!جدول1[[#This Row],[درصد تخفیف]]</f>
        <v>0</v>
      </c>
      <c r="M1287">
        <f>[1]!جدول1[[#This Row],[تعداد موجودی کالا]]</f>
        <v>62</v>
      </c>
      <c r="N1287">
        <f>[1]!جدول1[[#This Row],[توضیحات محصول]]</f>
        <v>0</v>
      </c>
    </row>
    <row r="1288" spans="1:14" x14ac:dyDescent="0.25">
      <c r="A1288" t="str">
        <f>[1]!جدول1[[#This Row],[نام محصول]]</f>
        <v>نبات نی دار چوبی زعفران 10 عددی جعبه 24ع40م</v>
      </c>
      <c r="B1288" t="str">
        <f>[1]!جدول1[[#This Row],[کد اختصاصی کالا (بارکد)]]</f>
        <v>11379</v>
      </c>
      <c r="C1288" t="str">
        <f>[1]!جدول1[[#This Row],[گروه محصول]]</f>
        <v>قند و نبات</v>
      </c>
      <c r="D1288" t="str">
        <f>[1]!جدول1[[#This Row],[فروشگاه]]</f>
        <v>آریا پخش فردوس قنبریان</v>
      </c>
      <c r="E1288" s="1">
        <v>302379</v>
      </c>
      <c r="F1288">
        <f>[1]!جدول1[[#This Row],[تعداد فروش]]</f>
        <v>5</v>
      </c>
      <c r="G1288">
        <f>[1]!جدول1[[#This Row],[قیمت خرید ]]</f>
        <v>209724</v>
      </c>
      <c r="H1288" t="str">
        <f>[1]!جدول1[[#This Row],[واحد شمارش]]</f>
        <v>جعبه</v>
      </c>
      <c r="I1288">
        <f>[1]!جدول1[[#This Row],[تعداد در بسته ]]</f>
        <v>1</v>
      </c>
      <c r="J1288" t="str">
        <f>[1]!جدول1[[#This Row],[واحد شمارش بسته ]]</f>
        <v>جعبه</v>
      </c>
      <c r="K1288" s="1">
        <v>302379</v>
      </c>
      <c r="L1288">
        <f>[1]!جدول1[[#This Row],[درصد تخفیف]]</f>
        <v>0</v>
      </c>
      <c r="M1288">
        <f>[1]!جدول1[[#This Row],[تعداد موجودی کالا]]</f>
        <v>286</v>
      </c>
      <c r="N1288">
        <f>[1]!جدول1[[#This Row],[توضیحات محصول]]</f>
        <v>0</v>
      </c>
    </row>
    <row r="1289" spans="1:14" x14ac:dyDescent="0.25">
      <c r="A1289" t="str">
        <f>[1]!جدول1[[#This Row],[نام محصول]]</f>
        <v>نبات نی دار چوبی زعفران 20 عددی جعبه 12ع76200م</v>
      </c>
      <c r="B1289" t="str">
        <f>[1]!جدول1[[#This Row],[کد اختصاصی کالا (بارکد)]]</f>
        <v>11380</v>
      </c>
      <c r="C1289" t="str">
        <f>[1]!جدول1[[#This Row],[گروه محصول]]</f>
        <v>قند و نبات</v>
      </c>
      <c r="D1289" t="str">
        <f>[1]!جدول1[[#This Row],[فروشگاه]]</f>
        <v>آریا پخش فردوس قنبریان</v>
      </c>
      <c r="E1289" s="1">
        <v>519562</v>
      </c>
      <c r="F1289">
        <f>[1]!جدول1[[#This Row],[تعداد فروش]]</f>
        <v>10</v>
      </c>
      <c r="G1289">
        <f>[1]!جدول1[[#This Row],[قیمت خرید ]]</f>
        <v>428176</v>
      </c>
      <c r="H1289" t="str">
        <f>[1]!جدول1[[#This Row],[واحد شمارش]]</f>
        <v>جعبه</v>
      </c>
      <c r="I1289">
        <f>[1]!جدول1[[#This Row],[تعداد در بسته ]]</f>
        <v>1</v>
      </c>
      <c r="J1289" t="str">
        <f>[1]!جدول1[[#This Row],[واحد شمارش بسته ]]</f>
        <v>جعبه</v>
      </c>
      <c r="K1289" s="1">
        <v>519562</v>
      </c>
      <c r="L1289">
        <f>[1]!جدول1[[#This Row],[درصد تخفیف]]</f>
        <v>0</v>
      </c>
      <c r="M1289">
        <f>[1]!جدول1[[#This Row],[تعداد موجودی کالا]]</f>
        <v>47</v>
      </c>
      <c r="N1289">
        <f>[1]!جدول1[[#This Row],[توضیحات محصول]]</f>
        <v>0</v>
      </c>
    </row>
    <row r="1290" spans="1:14" x14ac:dyDescent="0.25">
      <c r="A1290" t="str">
        <f>[1]!جدول1[[#This Row],[نام محصول]]</f>
        <v>دایجستا فله شیرین</v>
      </c>
      <c r="B1290" t="str">
        <f>[1]!جدول1[[#This Row],[کد اختصاصی کالا (بارکد)]]</f>
        <v>11381</v>
      </c>
      <c r="C1290" t="str">
        <f>[1]!جدول1[[#This Row],[گروه محصول]]</f>
        <v>بیسکویت شیرین عسل</v>
      </c>
      <c r="D1290" t="str">
        <f>[1]!جدول1[[#This Row],[فروشگاه]]</f>
        <v>آریا پخش فردوس قنبریان</v>
      </c>
      <c r="E1290" s="1">
        <v>574551</v>
      </c>
      <c r="F1290">
        <f>[1]!جدول1[[#This Row],[تعداد فروش]]</f>
        <v>4.6500000000000004</v>
      </c>
      <c r="G1290">
        <f>[1]!جدول1[[#This Row],[قیمت خرید ]]</f>
        <v>0</v>
      </c>
      <c r="H1290" t="str">
        <f>[1]!جدول1[[#This Row],[واحد شمارش]]</f>
        <v>کارتن</v>
      </c>
      <c r="I1290">
        <f>[1]!جدول1[[#This Row],[تعداد در بسته ]]</f>
        <v>5</v>
      </c>
      <c r="J1290" t="str">
        <f>[1]!جدول1[[#This Row],[واحد شمارش بسته ]]</f>
        <v>کیلو</v>
      </c>
      <c r="K1290" s="1">
        <v>2872756</v>
      </c>
      <c r="L1290">
        <f>[1]!جدول1[[#This Row],[درصد تخفیف]]</f>
        <v>0</v>
      </c>
      <c r="M1290">
        <f>[1]!جدول1[[#This Row],[تعداد موجودی کالا]]</f>
        <v>1.35</v>
      </c>
      <c r="N1290" t="str">
        <f>[1]!جدول1[[#This Row],[توضیحات محصول]]</f>
        <v>قیمت مصرف کننده  800,000 ریال می با شد که سود خرید شما از این محصول مبلغ 225,449 معادل %39 می باشد</v>
      </c>
    </row>
    <row r="1291" spans="1:14" x14ac:dyDescent="0.25">
      <c r="A1291" t="str">
        <f>[1]!جدول1[[#This Row],[نام محصول]]</f>
        <v>بیسکویت پتی پور فله شیرین</v>
      </c>
      <c r="B1291" t="str">
        <f>[1]!جدول1[[#This Row],[کد اختصاصی کالا (بارکد)]]</f>
        <v>11382</v>
      </c>
      <c r="C1291" t="str">
        <f>[1]!جدول1[[#This Row],[گروه محصول]]</f>
        <v>بیسکویت شیرین عسل</v>
      </c>
      <c r="D1291" t="str">
        <f>[1]!جدول1[[#This Row],[فروشگاه]]</f>
        <v>آریا پخش فردوس قنبریان</v>
      </c>
      <c r="E1291" s="1">
        <v>580000</v>
      </c>
      <c r="F1291">
        <f>[1]!جدول1[[#This Row],[تعداد فروش]]</f>
        <v>0</v>
      </c>
      <c r="G1291">
        <f>[1]!جدول1[[#This Row],[قیمت خرید ]]</f>
        <v>0</v>
      </c>
      <c r="H1291" t="str">
        <f>[1]!جدول1[[#This Row],[واحد شمارش]]</f>
        <v>کارتن</v>
      </c>
      <c r="I1291">
        <f>[1]!جدول1[[#This Row],[تعداد در بسته ]]</f>
        <v>5</v>
      </c>
      <c r="J1291" t="str">
        <f>[1]!جدول1[[#This Row],[واحد شمارش بسته ]]</f>
        <v>کیلو</v>
      </c>
      <c r="K1291" s="1">
        <v>2900000</v>
      </c>
      <c r="L1291">
        <f>[1]!جدول1[[#This Row],[درصد تخفیف]]</f>
        <v>0</v>
      </c>
      <c r="M1291">
        <f>[1]!جدول1[[#This Row],[تعداد موجودی کالا]]</f>
        <v>2.1</v>
      </c>
      <c r="N1291" t="str">
        <f>[1]!جدول1[[#This Row],[توضیحات محصول]]</f>
        <v>قیمت مصرف کننده  800,000 ریال می با شد که سود خرید شما از این محصول مبلغ 220,000 معادل %38 می باشد</v>
      </c>
    </row>
    <row r="1292" spans="1:14" x14ac:dyDescent="0.25">
      <c r="A1292" t="str">
        <f>[1]!جدول1[[#This Row],[نام محصول]]</f>
        <v>شکلات مغزدار بیتر72درصد60گرم30ف با مغز فندق</v>
      </c>
      <c r="B1292" t="str">
        <f>[1]!جدول1[[#This Row],[کد اختصاصی کالا (بارکد)]]</f>
        <v>11384</v>
      </c>
      <c r="C1292" t="str">
        <f>[1]!جدول1[[#This Row],[گروه محصول]]</f>
        <v>شکلات شیرین عسل</v>
      </c>
      <c r="D1292" t="str">
        <f>[1]!جدول1[[#This Row],[فروشگاه]]</f>
        <v>آریا پخش فردوس قنبریان</v>
      </c>
      <c r="E1292" s="1">
        <v>263183</v>
      </c>
      <c r="F1292">
        <f>[1]!جدول1[[#This Row],[تعداد فروش]]</f>
        <v>0</v>
      </c>
      <c r="G1292">
        <f>[1]!جدول1[[#This Row],[قیمت خرید ]]</f>
        <v>222600</v>
      </c>
      <c r="H1292" t="str">
        <f>[1]!جدول1[[#This Row],[واحد شمارش]]</f>
        <v>بسته</v>
      </c>
      <c r="I1292">
        <f>[1]!جدول1[[#This Row],[تعداد در بسته ]]</f>
        <v>6</v>
      </c>
      <c r="J1292" t="str">
        <f>[1]!جدول1[[#This Row],[واحد شمارش بسته ]]</f>
        <v>عدد</v>
      </c>
      <c r="K1292" s="1">
        <v>1579096</v>
      </c>
      <c r="L1292">
        <f>[1]!جدول1[[#This Row],[درصد تخفیف]]</f>
        <v>0</v>
      </c>
      <c r="M1292">
        <f>[1]!جدول1[[#This Row],[تعداد موجودی کالا]]</f>
        <v>126</v>
      </c>
      <c r="N1292" t="str">
        <f>[1]!جدول1[[#This Row],[توضیحات محصول]]</f>
        <v>قیمت مصرف کننده  300,000 ریال می با شد که سود خرید شما از این محصول مبلغ 36,817 معادل %14 می باشد</v>
      </c>
    </row>
    <row r="1293" spans="1:14" x14ac:dyDescent="0.25">
      <c r="A1293" t="str">
        <f>[1]!جدول1[[#This Row],[نام محصول]]</f>
        <v>شکلات بیتر52درصد60گرم40ف</v>
      </c>
      <c r="B1293" t="str">
        <f>[1]!جدول1[[#This Row],[کد اختصاصی کالا (بارکد)]]</f>
        <v>11385</v>
      </c>
      <c r="C1293" t="str">
        <f>[1]!جدول1[[#This Row],[گروه محصول]]</f>
        <v>شکلات شیرین عسل</v>
      </c>
      <c r="D1293" t="str">
        <f>[1]!جدول1[[#This Row],[فروشگاه]]</f>
        <v>آریا پخش فردوس قنبریان</v>
      </c>
      <c r="E1293" s="1">
        <v>350982</v>
      </c>
      <c r="F1293">
        <f>[1]!جدول1[[#This Row],[تعداد فروش]]</f>
        <v>0</v>
      </c>
      <c r="G1293">
        <f>[1]!جدول1[[#This Row],[قیمت خرید ]]</f>
        <v>222600</v>
      </c>
      <c r="H1293" t="str">
        <f>[1]!جدول1[[#This Row],[واحد شمارش]]</f>
        <v>بسته</v>
      </c>
      <c r="I1293">
        <f>[1]!جدول1[[#This Row],[تعداد در بسته ]]</f>
        <v>6</v>
      </c>
      <c r="J1293" t="str">
        <f>[1]!جدول1[[#This Row],[واحد شمارش بسته ]]</f>
        <v>عدد</v>
      </c>
      <c r="K1293" s="1">
        <v>2105889</v>
      </c>
      <c r="L1293">
        <f>[1]!جدول1[[#This Row],[درصد تخفیف]]</f>
        <v>0</v>
      </c>
      <c r="M1293">
        <f>[1]!جدول1[[#This Row],[تعداد موجودی کالا]]</f>
        <v>174</v>
      </c>
      <c r="N1293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1294" spans="1:14" x14ac:dyDescent="0.25">
      <c r="A1294" t="str">
        <f>[1]!جدول1[[#This Row],[نام محصول]]</f>
        <v>شکلات مغزدار شیری60گرم30ف (فندق)</v>
      </c>
      <c r="B1294" t="str">
        <f>[1]!جدول1[[#This Row],[کد اختصاصی کالا (بارکد)]]</f>
        <v>11386</v>
      </c>
      <c r="C1294" t="str">
        <f>[1]!جدول1[[#This Row],[گروه محصول]]</f>
        <v>شکلات شیرین عسل</v>
      </c>
      <c r="D1294" t="str">
        <f>[1]!جدول1[[#This Row],[فروشگاه]]</f>
        <v>آریا پخش فردوس قنبریان</v>
      </c>
      <c r="E1294" s="1">
        <v>263293</v>
      </c>
      <c r="F1294">
        <f>[1]!جدول1[[#This Row],[تعداد فروش]]</f>
        <v>0</v>
      </c>
      <c r="G1294">
        <f>[1]!جدول1[[#This Row],[قیمت خرید ]]</f>
        <v>222600</v>
      </c>
      <c r="H1294" t="str">
        <f>[1]!جدول1[[#This Row],[واحد شمارش]]</f>
        <v>بسته</v>
      </c>
      <c r="I1294">
        <f>[1]!جدول1[[#This Row],[تعداد در بسته ]]</f>
        <v>6</v>
      </c>
      <c r="J1294" t="str">
        <f>[1]!جدول1[[#This Row],[واحد شمارش بسته ]]</f>
        <v>عدد</v>
      </c>
      <c r="K1294" s="1">
        <v>1579756</v>
      </c>
      <c r="L1294">
        <f>[1]!جدول1[[#This Row],[درصد تخفیف]]</f>
        <v>0</v>
      </c>
      <c r="M1294">
        <f>[1]!جدول1[[#This Row],[تعداد موجودی کالا]]</f>
        <v>144</v>
      </c>
      <c r="N1294" t="str">
        <f>[1]!جدول1[[#This Row],[توضیحات محصول]]</f>
        <v>قیمت مصرف کننده  300,000 ریال می با شد که سود خرید شما از این محصول مبلغ 36,707 معادل %14 می باشد</v>
      </c>
    </row>
    <row r="1295" spans="1:14" x14ac:dyDescent="0.25">
      <c r="A1295" t="str">
        <f>[1]!جدول1[[#This Row],[نام محصول]]</f>
        <v>شکلات رومینی مغزدارکارامل لوکس350گرم</v>
      </c>
      <c r="B1295" t="str">
        <f>[1]!جدول1[[#This Row],[کد اختصاصی کالا (بارکد)]]</f>
        <v>11387</v>
      </c>
      <c r="C1295" t="str">
        <f>[1]!جدول1[[#This Row],[گروه محصول]]</f>
        <v>شکلات شیرین عسل</v>
      </c>
      <c r="D1295" t="str">
        <f>[1]!جدول1[[#This Row],[فروشگاه]]</f>
        <v>آریا پخش فردوس قنبریان</v>
      </c>
      <c r="E1295" s="1">
        <v>1576016</v>
      </c>
      <c r="F1295">
        <f>[1]!جدول1[[#This Row],[تعداد فروش]]</f>
        <v>9</v>
      </c>
      <c r="G1295">
        <f>[1]!جدول1[[#This Row],[قیمت خرید ]]</f>
        <v>1335600</v>
      </c>
      <c r="H1295" t="str">
        <f>[1]!جدول1[[#This Row],[واحد شمارش]]</f>
        <v>کارتن</v>
      </c>
      <c r="I1295">
        <f>[1]!جدول1[[#This Row],[تعداد در بسته ]]</f>
        <v>6</v>
      </c>
      <c r="J1295" t="str">
        <f>[1]!جدول1[[#This Row],[واحد شمارش بسته ]]</f>
        <v>عدد</v>
      </c>
      <c r="K1295" s="1">
        <v>9456095</v>
      </c>
      <c r="L1295">
        <f>[1]!جدول1[[#This Row],[درصد تخفیف]]</f>
        <v>0</v>
      </c>
      <c r="M1295">
        <f>[1]!جدول1[[#This Row],[تعداد موجودی کالا]]</f>
        <v>1</v>
      </c>
      <c r="N1295" t="str">
        <f>[1]!جدول1[[#This Row],[توضیحات محصول]]</f>
        <v>قیمت مصرف کننده  1,800,000 ریال می با شد که سود خرید شما از این محصول مبلغ 223,984 معادل %14 می باشد</v>
      </c>
    </row>
    <row r="1296" spans="1:14" x14ac:dyDescent="0.25">
      <c r="A1296" t="str">
        <f>[1]!جدول1[[#This Row],[نام محصول]]</f>
        <v>شکلات فله مغزدار پلنتی توپی پسته3000گرم</v>
      </c>
      <c r="B1296" t="str">
        <f>[1]!جدول1[[#This Row],[کد اختصاصی کالا (بارکد)]]</f>
        <v>11388</v>
      </c>
      <c r="C1296" t="str">
        <f>[1]!جدول1[[#This Row],[گروه محصول]]</f>
        <v>شکلات شیرین عسل</v>
      </c>
      <c r="D1296" t="str">
        <f>[1]!جدول1[[#This Row],[فروشگاه]]</f>
        <v>آریا پخش فردوس قنبریان</v>
      </c>
      <c r="E1296" s="1">
        <v>11820178</v>
      </c>
      <c r="F1296">
        <f>[1]!جدول1[[#This Row],[تعداد فروش]]</f>
        <v>7</v>
      </c>
      <c r="G1296">
        <f>[1]!جدول1[[#This Row],[قیمت خرید ]]</f>
        <v>10017000</v>
      </c>
      <c r="H1296" t="str">
        <f>[1]!جدول1[[#This Row],[واحد شمارش]]</f>
        <v>عدد</v>
      </c>
      <c r="I1296">
        <f>[1]!جدول1[[#This Row],[تعداد در بسته ]]</f>
        <v>1</v>
      </c>
      <c r="J1296" t="str">
        <f>[1]!جدول1[[#This Row],[واحد شمارش بسته ]]</f>
        <v>بسته</v>
      </c>
      <c r="K1296" s="1">
        <v>11820178</v>
      </c>
      <c r="L1296">
        <f>[1]!جدول1[[#This Row],[درصد تخفیف]]</f>
        <v>0</v>
      </c>
      <c r="M1296">
        <f>[1]!جدول1[[#This Row],[تعداد موجودی کالا]]</f>
        <v>8</v>
      </c>
      <c r="N1296" t="str">
        <f>[1]!جدول1[[#This Row],[توضیحات محصول]]</f>
        <v>قیمت مصرف کننده  13,500,000 ریال می با شد که سود خرید شما از این محصول مبلغ 1,679,822 معادل %14 می باشد</v>
      </c>
    </row>
    <row r="1297" spans="1:14" x14ac:dyDescent="0.25">
      <c r="A1297" t="str">
        <f>[1]!جدول1[[#This Row],[نام محصول]]</f>
        <v>شکلات مغزدار کاراملی لوکس کیفدار رومینی150ف</v>
      </c>
      <c r="B1297" t="str">
        <f>[1]!جدول1[[#This Row],[کد اختصاصی کالا (بارکد)]]</f>
        <v>11389</v>
      </c>
      <c r="C1297" t="str">
        <f>[1]!جدول1[[#This Row],[گروه محصول]]</f>
        <v>شکلات شیرین عسل</v>
      </c>
      <c r="D1297" t="str">
        <f>[1]!جدول1[[#This Row],[فروشگاه]]</f>
        <v>آریا پخش فردوس قنبریان</v>
      </c>
      <c r="E1297" s="1">
        <v>1313353</v>
      </c>
      <c r="F1297">
        <f>[1]!جدول1[[#This Row],[تعداد فروش]]</f>
        <v>9</v>
      </c>
      <c r="G1297">
        <f>[1]!جدول1[[#This Row],[قیمت خرید ]]</f>
        <v>1113000</v>
      </c>
      <c r="H1297" t="str">
        <f>[1]!جدول1[[#This Row],[واحد شمارش]]</f>
        <v>کارتن</v>
      </c>
      <c r="I1297">
        <f>[1]!جدول1[[#This Row],[تعداد در بسته ]]</f>
        <v>6</v>
      </c>
      <c r="J1297" t="str">
        <f>[1]!جدول1[[#This Row],[واحد شمارش بسته ]]</f>
        <v>بسته</v>
      </c>
      <c r="K1297" s="1">
        <v>7880119</v>
      </c>
      <c r="L1297">
        <f>[1]!جدول1[[#This Row],[درصد تخفیف]]</f>
        <v>0</v>
      </c>
      <c r="M1297">
        <f>[1]!جدول1[[#This Row],[تعداد موجودی کالا]]</f>
        <v>2</v>
      </c>
      <c r="N1297" t="str">
        <f>[1]!جدول1[[#This Row],[توضیحات محصول]]</f>
        <v>قیمت مصرف کننده  1,500,000 ریال می با شد که سود خرید شما از این محصول مبلغ 186,647 معادل %14 می باشد</v>
      </c>
    </row>
    <row r="1298" spans="1:14" x14ac:dyDescent="0.25">
      <c r="A1298" t="str">
        <f>[1]!جدول1[[#This Row],[نام محصول]]</f>
        <v>پاستیل مار میوه ای فله3کیلویی</v>
      </c>
      <c r="B1298" t="str">
        <f>[1]!جدول1[[#This Row],[کد اختصاصی کالا (بارکد)]]</f>
        <v>11390</v>
      </c>
      <c r="C1298" t="str">
        <f>[1]!جدول1[[#This Row],[گروه محصول]]</f>
        <v>پاستیل شیرین عسل</v>
      </c>
      <c r="D1298" t="str">
        <f>[1]!جدول1[[#This Row],[فروشگاه]]</f>
        <v>آریا پخش فردوس قنبریان</v>
      </c>
      <c r="E1298" s="1">
        <v>3940059</v>
      </c>
      <c r="F1298">
        <f>[1]!جدول1[[#This Row],[تعداد فروش]]</f>
        <v>0</v>
      </c>
      <c r="G1298">
        <f>[1]!جدول1[[#This Row],[قیمت خرید ]]</f>
        <v>3339000</v>
      </c>
      <c r="H1298" t="str">
        <f>[1]!جدول1[[#This Row],[واحد شمارش]]</f>
        <v>کارتن</v>
      </c>
      <c r="I1298">
        <f>[1]!جدول1[[#This Row],[تعداد در بسته ]]</f>
        <v>2</v>
      </c>
      <c r="J1298" t="str">
        <f>[1]!جدول1[[#This Row],[واحد شمارش بسته ]]</f>
        <v>بسته</v>
      </c>
      <c r="K1298" s="1">
        <v>7880119</v>
      </c>
      <c r="L1298">
        <f>[1]!جدول1[[#This Row],[درصد تخفیف]]</f>
        <v>0</v>
      </c>
      <c r="M1298">
        <f>[1]!جدول1[[#This Row],[تعداد موجودی کالا]]</f>
        <v>0</v>
      </c>
      <c r="N1298" t="str">
        <f>[1]!جدول1[[#This Row],[توضیحات محصول]]</f>
        <v>قیمت مصرف کننده  4,500,000 ریال می با شد که سود خرید شما از این محصول مبلغ 559,941 معادل %14 می باشد</v>
      </c>
    </row>
    <row r="1299" spans="1:14" x14ac:dyDescent="0.25">
      <c r="A1299" t="str">
        <f>[1]!جدول1[[#This Row],[نام محصول]]</f>
        <v>شکلات دوسرپیچ مغزدار امور300گرم</v>
      </c>
      <c r="B1299" t="str">
        <f>[1]!جدول1[[#This Row],[کد اختصاصی کالا (بارکد)]]</f>
        <v>11392</v>
      </c>
      <c r="C1299" t="str">
        <f>[1]!جدول1[[#This Row],[گروه محصول]]</f>
        <v>شکلات شیرین عسل</v>
      </c>
      <c r="D1299" t="str">
        <f>[1]!جدول1[[#This Row],[فروشگاه]]</f>
        <v>آریا پخش فردوس قنبریان</v>
      </c>
      <c r="E1299" s="1">
        <v>1316463</v>
      </c>
      <c r="F1299">
        <f>[1]!جدول1[[#This Row],[تعداد فروش]]</f>
        <v>3</v>
      </c>
      <c r="G1299">
        <f>[1]!جدول1[[#This Row],[قیمت خرید ]]</f>
        <v>1113000</v>
      </c>
      <c r="H1299" t="str">
        <f>[1]!جدول1[[#This Row],[واحد شمارش]]</f>
        <v>کارتن</v>
      </c>
      <c r="I1299">
        <f>[1]!جدول1[[#This Row],[تعداد در بسته ]]</f>
        <v>8</v>
      </c>
      <c r="J1299" t="str">
        <f>[1]!جدول1[[#This Row],[واحد شمارش بسته ]]</f>
        <v>بسته</v>
      </c>
      <c r="K1299" s="1">
        <v>10531705</v>
      </c>
      <c r="L1299">
        <f>[1]!جدول1[[#This Row],[درصد تخفیف]]</f>
        <v>0</v>
      </c>
      <c r="M1299">
        <f>[1]!جدول1[[#This Row],[تعداد موجودی کالا]]</f>
        <v>1</v>
      </c>
      <c r="N1299" t="str">
        <f>[1]!جدول1[[#This Row],[توضیحات محصول]]</f>
        <v>قیمت مصرف کننده  1,500,000 ریال می با شد که سود خرید شما از این محصول مبلغ 183,537 معادل %14 می باشد</v>
      </c>
    </row>
    <row r="1300" spans="1:14" x14ac:dyDescent="0.25">
      <c r="A1300" t="str">
        <f>[1]!جدول1[[#This Row],[نام محصول]]</f>
        <v>کراکر چوپ شور 48عدد5000ف جدید نداریم</v>
      </c>
      <c r="B1300" t="str">
        <f>[1]!جدول1[[#This Row],[کد اختصاصی کالا (بارکد)]]</f>
        <v>11393</v>
      </c>
      <c r="C1300" t="str">
        <f>[1]!جدول1[[#This Row],[گروه محصول]]</f>
        <v>بیسکویت شیرین عسل</v>
      </c>
      <c r="D1300" t="str">
        <f>[1]!جدول1[[#This Row],[فروشگاه]]</f>
        <v>آریا پخش فردوس قنبریان</v>
      </c>
      <c r="E1300" s="1">
        <v>43901</v>
      </c>
      <c r="F1300">
        <f>[1]!جدول1[[#This Row],[تعداد فروش]]</f>
        <v>0</v>
      </c>
      <c r="G1300">
        <f>[1]!جدول1[[#This Row],[قیمت خرید ]]</f>
        <v>37312</v>
      </c>
      <c r="H1300" t="str">
        <f>[1]!جدول1[[#This Row],[واحد شمارش]]</f>
        <v>کارتن</v>
      </c>
      <c r="I1300">
        <f>[1]!جدول1[[#This Row],[تعداد در بسته ]]</f>
        <v>48</v>
      </c>
      <c r="J1300" t="str">
        <f>[1]!جدول1[[#This Row],[واحد شمارش بسته ]]</f>
        <v>عدد</v>
      </c>
      <c r="K1300" s="1">
        <v>2107269</v>
      </c>
      <c r="L1300">
        <f>[1]!جدول1[[#This Row],[درصد تخفیف]]</f>
        <v>0</v>
      </c>
      <c r="M1300">
        <f>[1]!جدول1[[#This Row],[تعداد موجودی کالا]]</f>
        <v>48</v>
      </c>
      <c r="N1300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301" spans="1:14" x14ac:dyDescent="0.25">
      <c r="A1301" t="str">
        <f>[1]!جدول1[[#This Row],[نام محصول]]</f>
        <v>شکلات بیتر با مغز نعناع کیفدار افترتن</v>
      </c>
      <c r="B1301" t="str">
        <f>[1]!جدول1[[#This Row],[کد اختصاصی کالا (بارکد)]]</f>
        <v>11394</v>
      </c>
      <c r="C1301" t="str">
        <f>[1]!جدول1[[#This Row],[گروه محصول]]</f>
        <v>شکلات شیرین عسل</v>
      </c>
      <c r="D1301" t="str">
        <f>[1]!جدول1[[#This Row],[فروشگاه]]</f>
        <v>آریا پخش فردوس قنبریان</v>
      </c>
      <c r="E1301" s="1">
        <v>1316463</v>
      </c>
      <c r="F1301">
        <f>[1]!جدول1[[#This Row],[تعداد فروش]]</f>
        <v>15</v>
      </c>
      <c r="G1301">
        <f>[1]!جدول1[[#This Row],[قیمت خرید ]]</f>
        <v>1113000</v>
      </c>
      <c r="H1301" t="str">
        <f>[1]!جدول1[[#This Row],[واحد شمارش]]</f>
        <v>کارتن</v>
      </c>
      <c r="I1301">
        <f>[1]!جدول1[[#This Row],[تعداد در بسته ]]</f>
        <v>6</v>
      </c>
      <c r="J1301" t="str">
        <f>[1]!جدول1[[#This Row],[واحد شمارش بسته ]]</f>
        <v>عدد</v>
      </c>
      <c r="K1301" s="1">
        <v>7898779</v>
      </c>
      <c r="L1301">
        <f>[1]!جدول1[[#This Row],[درصد تخفیف]]</f>
        <v>0</v>
      </c>
      <c r="M1301">
        <f>[1]!جدول1[[#This Row],[تعداد موجودی کالا]]</f>
        <v>44</v>
      </c>
      <c r="N1301" t="str">
        <f>[1]!جدول1[[#This Row],[توضیحات محصول]]</f>
        <v>قیمت مصرف کننده  1,500,000 ریال می با شد که سود خرید شما از این محصول مبلغ 183,537 معادل %14 می باشد</v>
      </c>
    </row>
    <row r="1302" spans="1:14" x14ac:dyDescent="0.25">
      <c r="A1302" t="str">
        <f>[1]!جدول1[[#This Row],[نام محصول]]</f>
        <v>اسنک کراکس 30گرم30ع مواج5ف</v>
      </c>
      <c r="B1302" t="str">
        <f>[1]!جدول1[[#This Row],[کد اختصاصی کالا (بارکد)]]</f>
        <v>11395</v>
      </c>
      <c r="C1302" t="str">
        <f>[1]!جدول1[[#This Row],[گروه محصول]]</f>
        <v>اسنک و چیپس کراکس</v>
      </c>
      <c r="D1302" t="str">
        <f>[1]!جدول1[[#This Row],[فروشگاه]]</f>
        <v>آریا پخش فردوس قنبریان</v>
      </c>
      <c r="E1302" s="1">
        <v>39422</v>
      </c>
      <c r="F1302">
        <f>[1]!جدول1[[#This Row],[تعداد فروش]]</f>
        <v>0</v>
      </c>
      <c r="G1302">
        <f>[1]!جدول1[[#This Row],[قیمت خرید ]]</f>
        <v>33920</v>
      </c>
      <c r="H1302" t="str">
        <f>[1]!جدول1[[#This Row],[واحد شمارش]]</f>
        <v>کارتن</v>
      </c>
      <c r="I1302">
        <f>[1]!جدول1[[#This Row],[تعداد در بسته ]]</f>
        <v>30</v>
      </c>
      <c r="J1302" t="str">
        <f>[1]!جدول1[[#This Row],[واحد شمارش بسته ]]</f>
        <v>عدد</v>
      </c>
      <c r="K1302" s="1">
        <v>1182672</v>
      </c>
      <c r="L1302">
        <f>[1]!جدول1[[#This Row],[درصد تخفیف]]</f>
        <v>0</v>
      </c>
      <c r="M1302">
        <f>[1]!جدول1[[#This Row],[تعداد موجودی کالا]]</f>
        <v>90</v>
      </c>
      <c r="N1302" t="str">
        <f>[1]!جدول1[[#This Row],[توضیحات محصول]]</f>
        <v>قیمت مصرف کننده  50,000 ریال می با شد که سود خرید شما از این محصول مبلغ 10,578 معادل %27 می باشد</v>
      </c>
    </row>
    <row r="1303" spans="1:14" x14ac:dyDescent="0.25">
      <c r="A1303" t="str">
        <f>[1]!جدول1[[#This Row],[نام محصول]]</f>
        <v>پفان 40گرم 24ع پنیری دریایی</v>
      </c>
      <c r="B1303" t="str">
        <f>[1]!جدول1[[#This Row],[کد اختصاصی کالا (بارکد)]]</f>
        <v>11396</v>
      </c>
      <c r="C1303" t="str">
        <f>[1]!جدول1[[#This Row],[گروه محصول]]</f>
        <v>اسنک و چیپس کراکس</v>
      </c>
      <c r="D1303" t="str">
        <f>[1]!جدول1[[#This Row],[فروشگاه]]</f>
        <v>آریا پخش فردوس قنبریان</v>
      </c>
      <c r="E1303" s="1">
        <v>61417</v>
      </c>
      <c r="F1303">
        <f>[1]!جدول1[[#This Row],[تعداد فروش]]</f>
        <v>0</v>
      </c>
      <c r="G1303">
        <f>[1]!جدول1[[#This Row],[قیمت خرید ]]</f>
        <v>51940</v>
      </c>
      <c r="H1303" t="str">
        <f>[1]!جدول1[[#This Row],[واحد شمارش]]</f>
        <v>کارتن</v>
      </c>
      <c r="I1303">
        <f>[1]!جدول1[[#This Row],[تعداد در بسته ]]</f>
        <v>24</v>
      </c>
      <c r="J1303" t="str">
        <f>[1]!جدول1[[#This Row],[واحد شمارش بسته ]]</f>
        <v>عدد</v>
      </c>
      <c r="K1303" s="1">
        <v>1473999</v>
      </c>
      <c r="L1303">
        <f>[1]!جدول1[[#This Row],[درصد تخفیف]]</f>
        <v>0</v>
      </c>
      <c r="M1303">
        <f>[1]!جدول1[[#This Row],[تعداد موجودی کالا]]</f>
        <v>0</v>
      </c>
      <c r="N1303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304" spans="1:14" x14ac:dyDescent="0.25">
      <c r="A1304" t="str">
        <f>[1]!جدول1[[#This Row],[نام محصول]]</f>
        <v>پفان 40گرم 24ع پنیری توپی</v>
      </c>
      <c r="B1304" t="str">
        <f>[1]!جدول1[[#This Row],[کد اختصاصی کالا (بارکد)]]</f>
        <v>11397</v>
      </c>
      <c r="C1304" t="str">
        <f>[1]!جدول1[[#This Row],[گروه محصول]]</f>
        <v>اسنک و چیپس کراکس</v>
      </c>
      <c r="D1304" t="str">
        <f>[1]!جدول1[[#This Row],[فروشگاه]]</f>
        <v>آریا پخش فردوس قنبریان</v>
      </c>
      <c r="E1304" s="1">
        <v>61417</v>
      </c>
      <c r="F1304">
        <f>[1]!جدول1[[#This Row],[تعداد فروش]]</f>
        <v>0</v>
      </c>
      <c r="G1304">
        <f>[1]!جدول1[[#This Row],[قیمت خرید ]]</f>
        <v>51940</v>
      </c>
      <c r="H1304" t="str">
        <f>[1]!جدول1[[#This Row],[واحد شمارش]]</f>
        <v>کارتن</v>
      </c>
      <c r="I1304">
        <f>[1]!جدول1[[#This Row],[تعداد در بسته ]]</f>
        <v>24</v>
      </c>
      <c r="J1304" t="str">
        <f>[1]!جدول1[[#This Row],[واحد شمارش بسته ]]</f>
        <v>عدد</v>
      </c>
      <c r="K1304" s="1">
        <v>1473999</v>
      </c>
      <c r="L1304">
        <f>[1]!جدول1[[#This Row],[درصد تخفیف]]</f>
        <v>0</v>
      </c>
      <c r="M1304">
        <f>[1]!جدول1[[#This Row],[تعداد موجودی کالا]]</f>
        <v>0</v>
      </c>
      <c r="N1304" t="str">
        <f>[1]!جدول1[[#This Row],[توضیحات محصول]]</f>
        <v>قیمت مصرف کننده  70,000 ریال می با شد که سود خرید شما از این محصول مبلغ 8,583 معادل %14 می باشد</v>
      </c>
    </row>
    <row r="1305" spans="1:14" x14ac:dyDescent="0.25">
      <c r="A1305" t="str">
        <f>[1]!جدول1[[#This Row],[نام محصول]]</f>
        <v>پفان 30گرمی 30ع پنیری مینی5ف</v>
      </c>
      <c r="B1305" t="str">
        <f>[1]!جدول1[[#This Row],[کد اختصاصی کالا (بارکد)]]</f>
        <v>11398</v>
      </c>
      <c r="C1305" t="str">
        <f>[1]!جدول1[[#This Row],[گروه محصول]]</f>
        <v>اسنک و چیپس کراکس</v>
      </c>
      <c r="D1305" t="str">
        <f>[1]!جدول1[[#This Row],[فروشگاه]]</f>
        <v>آریا پخش فردوس قنبریان</v>
      </c>
      <c r="E1305" s="1">
        <v>39424</v>
      </c>
      <c r="F1305">
        <f>[1]!جدول1[[#This Row],[تعداد فروش]]</f>
        <v>0</v>
      </c>
      <c r="G1305">
        <f>[1]!جدول1[[#This Row],[قیمت خرید ]]</f>
        <v>33920</v>
      </c>
      <c r="H1305" t="str">
        <f>[1]!جدول1[[#This Row],[واحد شمارش]]</f>
        <v>کارتن</v>
      </c>
      <c r="I1305">
        <f>[1]!جدول1[[#This Row],[تعداد در بسته ]]</f>
        <v>30</v>
      </c>
      <c r="J1305" t="str">
        <f>[1]!جدول1[[#This Row],[واحد شمارش بسته ]]</f>
        <v>عدد</v>
      </c>
      <c r="K1305" s="1">
        <v>1182732</v>
      </c>
      <c r="L1305">
        <f>[1]!جدول1[[#This Row],[درصد تخفیف]]</f>
        <v>0</v>
      </c>
      <c r="M1305">
        <f>[1]!جدول1[[#This Row],[تعداد موجودی کالا]]</f>
        <v>0</v>
      </c>
      <c r="N1305" t="str">
        <f>[1]!جدول1[[#This Row],[توضیحات محصول]]</f>
        <v>قیمت مصرف کننده  50,000 ریال می با شد که سود خرید شما از این محصول مبلغ 10,576 معادل %27 می باشد</v>
      </c>
    </row>
    <row r="1306" spans="1:14" x14ac:dyDescent="0.25">
      <c r="A1306" t="str">
        <f>[1]!جدول1[[#This Row],[نام محصول]]</f>
        <v>پاستیل قلب شیبا 36ع 90گرم30ف</v>
      </c>
      <c r="B1306" t="str">
        <f>[1]!جدول1[[#This Row],[کد اختصاصی کالا (بارکد)]]</f>
        <v>11399</v>
      </c>
      <c r="C1306" t="str">
        <f>[1]!جدول1[[#This Row],[گروه محصول]]</f>
        <v>پاستیل شیبا</v>
      </c>
      <c r="D1306" t="str">
        <f>[1]!جدول1[[#This Row],[فروشگاه]]</f>
        <v>سن ایچ پخش شرکا</v>
      </c>
      <c r="E1306" s="1">
        <v>249638</v>
      </c>
      <c r="F1306">
        <f>[1]!جدول1[[#This Row],[تعداد فروش]]</f>
        <v>252</v>
      </c>
      <c r="G1306">
        <f>[1]!جدول1[[#This Row],[قیمت خرید ]]</f>
        <v>241429</v>
      </c>
      <c r="H1306" t="str">
        <f>[1]!جدول1[[#This Row],[واحد شمارش]]</f>
        <v>کارتن</v>
      </c>
      <c r="I1306">
        <f>[1]!جدول1[[#This Row],[تعداد در بسته ]]</f>
        <v>36</v>
      </c>
      <c r="J1306" t="str">
        <f>[1]!جدول1[[#This Row],[واحد شمارش بسته ]]</f>
        <v>عدد</v>
      </c>
      <c r="K1306" s="1">
        <v>8986953</v>
      </c>
      <c r="L1306">
        <f>[1]!جدول1[[#This Row],[درصد تخفیف]]</f>
        <v>0</v>
      </c>
      <c r="M1306">
        <f>[1]!جدول1[[#This Row],[تعداد موجودی کالا]]</f>
        <v>36</v>
      </c>
      <c r="N1306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307" spans="1:14" x14ac:dyDescent="0.25">
      <c r="A1307" t="str">
        <f>[1]!جدول1[[#This Row],[نام محصول]]</f>
        <v>پاستیل کوسه 36ع 90گرم شیبا30ف</v>
      </c>
      <c r="B1307" t="str">
        <f>[1]!جدول1[[#This Row],[کد اختصاصی کالا (بارکد)]]</f>
        <v>11400</v>
      </c>
      <c r="C1307" t="str">
        <f>[1]!جدول1[[#This Row],[گروه محصول]]</f>
        <v>پاستیل شیبا</v>
      </c>
      <c r="D1307" t="str">
        <f>[1]!جدول1[[#This Row],[فروشگاه]]</f>
        <v>سن ایچ پخش شرکا</v>
      </c>
      <c r="E1307" s="1">
        <v>249638</v>
      </c>
      <c r="F1307">
        <f>[1]!جدول1[[#This Row],[تعداد فروش]]</f>
        <v>72</v>
      </c>
      <c r="G1307">
        <f>[1]!جدول1[[#This Row],[قیمت خرید ]]</f>
        <v>241429</v>
      </c>
      <c r="H1307" t="str">
        <f>[1]!جدول1[[#This Row],[واحد شمارش]]</f>
        <v>کارتن</v>
      </c>
      <c r="I1307">
        <f>[1]!جدول1[[#This Row],[تعداد در بسته ]]</f>
        <v>36</v>
      </c>
      <c r="J1307" t="str">
        <f>[1]!جدول1[[#This Row],[واحد شمارش بسته ]]</f>
        <v>عدد</v>
      </c>
      <c r="K1307" s="1">
        <v>8986953</v>
      </c>
      <c r="L1307">
        <f>[1]!جدول1[[#This Row],[درصد تخفیف]]</f>
        <v>0</v>
      </c>
      <c r="M1307">
        <f>[1]!جدول1[[#This Row],[تعداد موجودی کالا]]</f>
        <v>0</v>
      </c>
      <c r="N1307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308" spans="1:14" x14ac:dyDescent="0.25">
      <c r="A1308" t="str">
        <f>[1]!جدول1[[#This Row],[نام محصول]]</f>
        <v>پاستیل میکس بری شیبا36ع 90گرم30ف</v>
      </c>
      <c r="B1308" t="str">
        <f>[1]!جدول1[[#This Row],[کد اختصاصی کالا (بارکد)]]</f>
        <v>11401</v>
      </c>
      <c r="C1308" t="str">
        <f>[1]!جدول1[[#This Row],[گروه محصول]]</f>
        <v>پاستیل شیبا</v>
      </c>
      <c r="D1308" t="str">
        <f>[1]!جدول1[[#This Row],[فروشگاه]]</f>
        <v>سن ایچ پخش شرکا</v>
      </c>
      <c r="E1308" s="1">
        <v>249638</v>
      </c>
      <c r="F1308">
        <f>[1]!جدول1[[#This Row],[تعداد فروش]]</f>
        <v>0</v>
      </c>
      <c r="G1308">
        <f>[1]!جدول1[[#This Row],[قیمت خرید ]]</f>
        <v>201191</v>
      </c>
      <c r="H1308" t="str">
        <f>[1]!جدول1[[#This Row],[واحد شمارش]]</f>
        <v>کارتن</v>
      </c>
      <c r="I1308">
        <f>[1]!جدول1[[#This Row],[تعداد در بسته ]]</f>
        <v>36</v>
      </c>
      <c r="J1308" t="str">
        <f>[1]!جدول1[[#This Row],[واحد شمارش بسته ]]</f>
        <v>عدد</v>
      </c>
      <c r="K1308" s="1">
        <v>8986953</v>
      </c>
      <c r="L1308">
        <f>[1]!جدول1[[#This Row],[درصد تخفیف]]</f>
        <v>0</v>
      </c>
      <c r="M1308">
        <f>[1]!جدول1[[#This Row],[تعداد موجودی کالا]]</f>
        <v>0</v>
      </c>
      <c r="N1308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309" spans="1:14" x14ac:dyDescent="0.25">
      <c r="A1309" t="str">
        <f>[1]!جدول1[[#This Row],[نام محصول]]</f>
        <v>پاستیل  گرمسیری  شیبا36ع90گرم30ف</v>
      </c>
      <c r="B1309" t="str">
        <f>[1]!جدول1[[#This Row],[کد اختصاصی کالا (بارکد)]]</f>
        <v>11402</v>
      </c>
      <c r="C1309" t="str">
        <f>[1]!جدول1[[#This Row],[گروه محصول]]</f>
        <v>پاستیل شیبا</v>
      </c>
      <c r="D1309" t="str">
        <f>[1]!جدول1[[#This Row],[فروشگاه]]</f>
        <v>سن ایچ پخش شرکا</v>
      </c>
      <c r="E1309" s="1">
        <v>249638</v>
      </c>
      <c r="F1309">
        <f>[1]!جدول1[[#This Row],[تعداد فروش]]</f>
        <v>36</v>
      </c>
      <c r="G1309">
        <f>[1]!جدول1[[#This Row],[قیمت خرید ]]</f>
        <v>241429</v>
      </c>
      <c r="H1309" t="str">
        <f>[1]!جدول1[[#This Row],[واحد شمارش]]</f>
        <v>کارتن</v>
      </c>
      <c r="I1309">
        <f>[1]!جدول1[[#This Row],[تعداد در بسته ]]</f>
        <v>36</v>
      </c>
      <c r="J1309" t="str">
        <f>[1]!جدول1[[#This Row],[واحد شمارش بسته ]]</f>
        <v>عدد</v>
      </c>
      <c r="K1309" s="1">
        <v>8986953</v>
      </c>
      <c r="L1309">
        <f>[1]!جدول1[[#This Row],[درصد تخفیف]]</f>
        <v>0</v>
      </c>
      <c r="M1309">
        <f>[1]!جدول1[[#This Row],[تعداد موجودی کالا]]</f>
        <v>0</v>
      </c>
      <c r="N1309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310" spans="1:14" x14ac:dyDescent="0.25">
      <c r="A1310" t="str">
        <f>[1]!جدول1[[#This Row],[نام محصول]]</f>
        <v>پاستیل میکس چهار طعم 90گرم36ع25ف</v>
      </c>
      <c r="B1310" t="str">
        <f>[1]!جدول1[[#This Row],[کد اختصاصی کالا (بارکد)]]</f>
        <v>11403</v>
      </c>
      <c r="C1310" t="str">
        <f>[1]!جدول1[[#This Row],[گروه محصول]]</f>
        <v>پاستیل شیبا</v>
      </c>
      <c r="D1310" t="str">
        <f>[1]!جدول1[[#This Row],[فروشگاه]]</f>
        <v>سن ایچ پخش شرکا</v>
      </c>
      <c r="E1310" s="1">
        <v>208031</v>
      </c>
      <c r="F1310">
        <f>[1]!جدول1[[#This Row],[تعداد فروش]]</f>
        <v>72</v>
      </c>
      <c r="G1310">
        <f>[1]!جدول1[[#This Row],[قیمت خرید ]]</f>
        <v>201191</v>
      </c>
      <c r="H1310" t="str">
        <f>[1]!جدول1[[#This Row],[واحد شمارش]]</f>
        <v>کارتن</v>
      </c>
      <c r="I1310">
        <f>[1]!جدول1[[#This Row],[تعداد در بسته ]]</f>
        <v>36</v>
      </c>
      <c r="J1310" t="str">
        <f>[1]!جدول1[[#This Row],[واحد شمارش بسته ]]</f>
        <v>عدد</v>
      </c>
      <c r="K1310" s="1">
        <v>7489134</v>
      </c>
      <c r="L1310">
        <f>[1]!جدول1[[#This Row],[درصد تخفیف]]</f>
        <v>0</v>
      </c>
      <c r="M1310">
        <f>[1]!جدول1[[#This Row],[تعداد موجودی کالا]]</f>
        <v>144</v>
      </c>
      <c r="N1310" t="str">
        <f>[1]!جدول1[[#This Row],[توضیحات محصول]]</f>
        <v>قیمت مصرف کننده  250,000 ریال می با شد که سود خرید شما از این محصول مبلغ 41,969 معادل %20 می باشد</v>
      </c>
    </row>
    <row r="1311" spans="1:14" x14ac:dyDescent="0.25">
      <c r="A1311" t="str">
        <f>[1]!جدول1[[#This Row],[نام محصول]]</f>
        <v>پاستیل کولا شیبا36ع90گرم30ف</v>
      </c>
      <c r="B1311" t="str">
        <f>[1]!جدول1[[#This Row],[کد اختصاصی کالا (بارکد)]]</f>
        <v>11404</v>
      </c>
      <c r="C1311" t="str">
        <f>[1]!جدول1[[#This Row],[گروه محصول]]</f>
        <v>پاستیل شیبا</v>
      </c>
      <c r="D1311" t="str">
        <f>[1]!جدول1[[#This Row],[فروشگاه]]</f>
        <v>سن ایچ پخش شرکا</v>
      </c>
      <c r="E1311" s="1">
        <v>249638</v>
      </c>
      <c r="F1311">
        <f>[1]!جدول1[[#This Row],[تعداد فروش]]</f>
        <v>72</v>
      </c>
      <c r="G1311">
        <f>[1]!جدول1[[#This Row],[قیمت خرید ]]</f>
        <v>241429</v>
      </c>
      <c r="H1311" t="str">
        <f>[1]!جدول1[[#This Row],[واحد شمارش]]</f>
        <v>کارتن</v>
      </c>
      <c r="I1311">
        <f>[1]!جدول1[[#This Row],[تعداد در بسته ]]</f>
        <v>36</v>
      </c>
      <c r="J1311" t="str">
        <f>[1]!جدول1[[#This Row],[واحد شمارش بسته ]]</f>
        <v>عدد</v>
      </c>
      <c r="K1311" s="1">
        <v>8986953</v>
      </c>
      <c r="L1311">
        <f>[1]!جدول1[[#This Row],[درصد تخفیف]]</f>
        <v>0</v>
      </c>
      <c r="M1311">
        <f>[1]!جدول1[[#This Row],[تعداد موجودی کالا]]</f>
        <v>0</v>
      </c>
      <c r="N1311" t="str">
        <f>[1]!جدول1[[#This Row],[توضیحات محصول]]</f>
        <v>قیمت مصرف کننده  300,000 ریال می با شد که سود خرید شما از این محصول مبلغ 50,362 معادل %20 می باشد</v>
      </c>
    </row>
    <row r="1312" spans="1:14" x14ac:dyDescent="0.25">
      <c r="A1312" t="str">
        <f>[1]!جدول1[[#This Row],[نام محصول]]</f>
        <v>پودر هات چاکلت مخلوط 25گرم بوکشتاین شکلات داغ</v>
      </c>
      <c r="B1312" t="str">
        <f>[1]!جدول1[[#This Row],[کد اختصاصی کالا (بارکد)]]</f>
        <v>11405</v>
      </c>
      <c r="C1312" t="str">
        <f>[1]!جدول1[[#This Row],[گروه محصول]]</f>
        <v>بوکشتاین</v>
      </c>
      <c r="D1312" t="str">
        <f>[1]!جدول1[[#This Row],[فروشگاه]]</f>
        <v>سن ایچ پخش شرکا</v>
      </c>
      <c r="E1312" s="1">
        <v>53500</v>
      </c>
      <c r="F1312">
        <f>[1]!جدول1[[#This Row],[تعداد فروش]]</f>
        <v>108</v>
      </c>
      <c r="G1312">
        <f>[1]!جدول1[[#This Row],[قیمت خرید ]]</f>
        <v>64848</v>
      </c>
      <c r="H1312" t="str">
        <f>[1]!جدول1[[#This Row],[واحد شمارش]]</f>
        <v>بسته</v>
      </c>
      <c r="I1312">
        <f>[1]!جدول1[[#This Row],[تعداد در بسته ]]</f>
        <v>12</v>
      </c>
      <c r="J1312" t="str">
        <f>[1]!جدول1[[#This Row],[واحد شمارش بسته ]]</f>
        <v>عدد</v>
      </c>
      <c r="K1312" s="1">
        <v>641995</v>
      </c>
      <c r="L1312">
        <f>[1]!جدول1[[#This Row],[درصد تخفیف]]</f>
        <v>0</v>
      </c>
      <c r="M1312">
        <f>[1]!جدول1[[#This Row],[تعداد موجودی کالا]]</f>
        <v>120</v>
      </c>
      <c r="N1312" t="str">
        <f>[1]!جدول1[[#This Row],[توضیحات محصول]]</f>
        <v>قیمت مصرف کننده  80,000 ریال می با شد که سود خرید شما از این محصول مبلغ 26,500 معادل %50 می باشد</v>
      </c>
    </row>
    <row r="1313" spans="1:14" x14ac:dyDescent="0.25">
      <c r="A1313" t="str">
        <f>[1]!جدول1[[#This Row],[نام محصول]]</f>
        <v xml:space="preserve">کروسان با مغزی البالو36ع </v>
      </c>
      <c r="B1313" t="str">
        <f>[1]!جدول1[[#This Row],[کد اختصاصی کالا (بارکد)]]</f>
        <v>11406</v>
      </c>
      <c r="C1313" t="str">
        <f>[1]!جدول1[[#This Row],[گروه محصول]]</f>
        <v>کروسان شیبا</v>
      </c>
      <c r="D1313" t="str">
        <f>[1]!جدول1[[#This Row],[فروشگاه]]</f>
        <v>سن ایچ پخش شرکا</v>
      </c>
      <c r="E1313" s="1">
        <v>84983</v>
      </c>
      <c r="F1313">
        <f>[1]!جدول1[[#This Row],[تعداد فروش]]</f>
        <v>828</v>
      </c>
      <c r="G1313">
        <f>[1]!جدول1[[#This Row],[قیمت خرید ]]</f>
        <v>112667</v>
      </c>
      <c r="H1313" t="str">
        <f>[1]!جدول1[[#This Row],[واحد شمارش]]</f>
        <v>کارتن</v>
      </c>
      <c r="I1313">
        <f>[1]!جدول1[[#This Row],[تعداد در بسته ]]</f>
        <v>36</v>
      </c>
      <c r="J1313" t="str">
        <f>[1]!جدول1[[#This Row],[واحد شمارش بسته ]]</f>
        <v>عدد</v>
      </c>
      <c r="K1313" s="1">
        <v>3059401</v>
      </c>
      <c r="L1313">
        <f>[1]!جدول1[[#This Row],[درصد تخفیف]]</f>
        <v>0</v>
      </c>
      <c r="M1313">
        <f>[1]!جدول1[[#This Row],[تعداد موجودی کالا]]</f>
        <v>2415</v>
      </c>
      <c r="N1313" t="str">
        <f>[1]!جدول1[[#This Row],[توضیحات محصول]]</f>
        <v>قیمت مصرف کننده  140,000 ریال می با شد که سود خرید شما از این محصول مبلغ 55,017 معادل %65 می باشد</v>
      </c>
    </row>
    <row r="1314" spans="1:14" x14ac:dyDescent="0.25">
      <c r="A1314" t="str">
        <f>[1]!جدول1[[#This Row],[نام محصول]]</f>
        <v>نان روغنی فله</v>
      </c>
      <c r="B1314" t="str">
        <f>[1]!جدول1[[#This Row],[کد اختصاصی کالا (بارکد)]]</f>
        <v>11408</v>
      </c>
      <c r="C1314" t="str">
        <f>[1]!جدول1[[#This Row],[گروه محصول]]</f>
        <v>بیسکویت شیرین عسل</v>
      </c>
      <c r="D1314" t="str">
        <f>[1]!جدول1[[#This Row],[فروشگاه]]</f>
        <v>آریا پخش فردوس قنبریان</v>
      </c>
      <c r="E1314" s="1">
        <v>683000</v>
      </c>
      <c r="F1314">
        <f>[1]!جدول1[[#This Row],[تعداد فروش]]</f>
        <v>26.8</v>
      </c>
      <c r="G1314">
        <f>[1]!جدول1[[#This Row],[قیمت خرید ]]</f>
        <v>0</v>
      </c>
      <c r="H1314" t="str">
        <f>[1]!جدول1[[#This Row],[واحد شمارش]]</f>
        <v>کارتن</v>
      </c>
      <c r="I1314">
        <f>[1]!جدول1[[#This Row],[تعداد در بسته ]]</f>
        <v>8</v>
      </c>
      <c r="J1314" t="str">
        <f>[1]!جدول1[[#This Row],[واحد شمارش بسته ]]</f>
        <v>کیلو</v>
      </c>
      <c r="K1314" s="1">
        <v>5464000</v>
      </c>
      <c r="L1314">
        <f>[1]!جدول1[[#This Row],[درصد تخفیف]]</f>
        <v>0</v>
      </c>
      <c r="M1314">
        <f>[1]!جدول1[[#This Row],[تعداد موجودی کالا]]</f>
        <v>536</v>
      </c>
      <c r="N1314" t="str">
        <f>[1]!جدول1[[#This Row],[توضیحات محصول]]</f>
        <v>قیمت مصرف کننده  800,000 ریال می با شد که سود خرید شما از این محصول مبلغ 117,000 معادل %17 می باشد</v>
      </c>
    </row>
    <row r="1315" spans="1:14" x14ac:dyDescent="0.25">
      <c r="A1315" t="str">
        <f>[1]!جدول1[[#This Row],[نام محصول]]</f>
        <v>اسکای 1لیتری سیب کیوی گازدار25000ف</v>
      </c>
      <c r="B1315" t="str">
        <f>[1]!جدول1[[#This Row],[کد اختصاصی کالا (بارکد)]]</f>
        <v>11409</v>
      </c>
      <c r="C1315" t="str">
        <f>[1]!جدول1[[#This Row],[گروه محصول]]</f>
        <v>نوشابه اسکای</v>
      </c>
      <c r="D1315" t="str">
        <f>[1]!جدول1[[#This Row],[فروشگاه]]</f>
        <v>آریا پخش فردوس قنبریان</v>
      </c>
      <c r="E1315" s="1">
        <v>171706</v>
      </c>
      <c r="F1315">
        <f>[1]!جدول1[[#This Row],[تعداد فروش]]</f>
        <v>0</v>
      </c>
      <c r="G1315">
        <f>[1]!جدول1[[#This Row],[قیمت خرید ]]</f>
        <v>137800</v>
      </c>
      <c r="H1315" t="str">
        <f>[1]!جدول1[[#This Row],[واحد شمارش]]</f>
        <v>شل</v>
      </c>
      <c r="I1315">
        <f>[1]!جدول1[[#This Row],[تعداد در بسته ]]</f>
        <v>6</v>
      </c>
      <c r="J1315" t="str">
        <f>[1]!جدول1[[#This Row],[واحد شمارش بسته ]]</f>
        <v>عدد</v>
      </c>
      <c r="K1315" s="1">
        <v>1030238</v>
      </c>
      <c r="L1315">
        <f>[1]!جدول1[[#This Row],[درصد تخفیف]]</f>
        <v>0</v>
      </c>
      <c r="M1315">
        <f>[1]!جدول1[[#This Row],[تعداد موجودی کالا]]</f>
        <v>0</v>
      </c>
      <c r="N1315" t="str">
        <f>[1]!جدول1[[#This Row],[توضیحات محصول]]</f>
        <v>قیمت مصرف کننده  250,000 ریال می با شد که سود خرید شما از این محصول مبلغ 78,294 معادل %46 می باشد</v>
      </c>
    </row>
    <row r="1316" spans="1:14" x14ac:dyDescent="0.25">
      <c r="A1316" t="str">
        <f>[1]!جدول1[[#This Row],[نام محصول]]</f>
        <v>پالت پلاستیکی بدون پایه ابی رنگ</v>
      </c>
      <c r="B1316" t="str">
        <f>[1]!جدول1[[#This Row],[کد اختصاصی کالا (بارکد)]]</f>
        <v>11410</v>
      </c>
      <c r="C1316" t="str">
        <f>[1]!جدول1[[#This Row],[گروه محصول]]</f>
        <v>آدامس شیرین عسل</v>
      </c>
      <c r="D1316" t="str">
        <f>[1]!جدول1[[#This Row],[فروشگاه]]</f>
        <v>آریا پخش فردوس قنبریان</v>
      </c>
      <c r="E1316" s="1">
        <v>7000000</v>
      </c>
      <c r="F1316">
        <f>[1]!جدول1[[#This Row],[تعداد فروش]]</f>
        <v>0</v>
      </c>
      <c r="G1316">
        <f>[1]!جدول1[[#This Row],[قیمت خرید ]]</f>
        <v>0</v>
      </c>
      <c r="H1316" t="str">
        <f>[1]!جدول1[[#This Row],[واحد شمارش]]</f>
        <v>عدد</v>
      </c>
      <c r="I1316">
        <f>[1]!جدول1[[#This Row],[تعداد در بسته ]]</f>
        <v>0</v>
      </c>
      <c r="J1316" t="str">
        <f>[1]!جدول1[[#This Row],[واحد شمارش بسته ]]</f>
        <v>عدد</v>
      </c>
      <c r="K1316" s="1">
        <v>0</v>
      </c>
      <c r="L1316">
        <f>[1]!جدول1[[#This Row],[درصد تخفیف]]</f>
        <v>0</v>
      </c>
      <c r="M1316">
        <f>[1]!جدول1[[#This Row],[تعداد موجودی کالا]]</f>
        <v>9</v>
      </c>
      <c r="N1316">
        <f>[1]!جدول1[[#This Row],[توضیحات محصول]]</f>
        <v>0</v>
      </c>
    </row>
    <row r="1317" spans="1:14" x14ac:dyDescent="0.25">
      <c r="A1317" t="str">
        <f>[1]!جدول1[[#This Row],[نام محصول]]</f>
        <v>چی پلت سرکه ویژه30ع12ف (صدفی)</v>
      </c>
      <c r="B1317" t="str">
        <f>[1]!جدول1[[#This Row],[کد اختصاصی کالا (بارکد)]]</f>
        <v>11411</v>
      </c>
      <c r="C1317" t="str">
        <f>[1]!جدول1[[#This Row],[گروه محصول]]</f>
        <v>پاپ کرن و چی پلت</v>
      </c>
      <c r="D1317" t="str">
        <f>[1]!جدول1[[#This Row],[فروشگاه]]</f>
        <v>آریا پخش فردوس قنبریان</v>
      </c>
      <c r="E1317" s="1">
        <v>106259</v>
      </c>
      <c r="F1317">
        <f>[1]!جدول1[[#This Row],[تعداد فروش]]</f>
        <v>0</v>
      </c>
      <c r="G1317">
        <f>[1]!جدول1[[#This Row],[قیمت خرید ]]</f>
        <v>85461</v>
      </c>
      <c r="H1317" t="str">
        <f>[1]!جدول1[[#This Row],[واحد شمارش]]</f>
        <v>کارتن</v>
      </c>
      <c r="I1317">
        <f>[1]!جدول1[[#This Row],[تعداد در بسته ]]</f>
        <v>30</v>
      </c>
      <c r="J1317" t="str">
        <f>[1]!جدول1[[#This Row],[واحد شمارش بسته ]]</f>
        <v>عدد</v>
      </c>
      <c r="K1317" s="1">
        <v>3187767</v>
      </c>
      <c r="L1317">
        <f>[1]!جدول1[[#This Row],[درصد تخفیف]]</f>
        <v>0</v>
      </c>
      <c r="M1317">
        <f>[1]!جدول1[[#This Row],[تعداد موجودی کالا]]</f>
        <v>0</v>
      </c>
      <c r="N1317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318" spans="1:14" x14ac:dyDescent="0.25">
      <c r="A1318" t="str">
        <f>[1]!جدول1[[#This Row],[نام محصول]]</f>
        <v>کرانچی  پنیری بزرگ 30ع20ف</v>
      </c>
      <c r="B1318" t="str">
        <f>[1]!جدول1[[#This Row],[کد اختصاصی کالا (بارکد)]]</f>
        <v>11412</v>
      </c>
      <c r="C1318" t="str">
        <f>[1]!جدول1[[#This Row],[گروه محصول]]</f>
        <v>کرانچی</v>
      </c>
      <c r="D1318" t="str">
        <f>[1]!جدول1[[#This Row],[فروشگاه]]</f>
        <v>آریا پخش فردوس قنبریان</v>
      </c>
      <c r="E1318" s="1">
        <v>177093</v>
      </c>
      <c r="F1318">
        <f>[1]!جدول1[[#This Row],[تعداد فروش]]</f>
        <v>0</v>
      </c>
      <c r="G1318">
        <f>[1]!جدول1[[#This Row],[قیمت خرید ]]</f>
        <v>142431</v>
      </c>
      <c r="H1318" t="str">
        <f>[1]!جدول1[[#This Row],[واحد شمارش]]</f>
        <v>کارتن</v>
      </c>
      <c r="I1318">
        <f>[1]!جدول1[[#This Row],[تعداد در بسته ]]</f>
        <v>30</v>
      </c>
      <c r="J1318" t="str">
        <f>[1]!جدول1[[#This Row],[واحد شمارش بسته ]]</f>
        <v>عدد</v>
      </c>
      <c r="K1318" s="1">
        <v>5312802</v>
      </c>
      <c r="L1318">
        <f>[1]!جدول1[[#This Row],[درصد تخفیف]]</f>
        <v>0</v>
      </c>
      <c r="M1318">
        <f>[1]!جدول1[[#This Row],[تعداد موجودی کالا]]</f>
        <v>0</v>
      </c>
      <c r="N1318" t="str">
        <f>[1]!جدول1[[#This Row],[توضیحات محصول]]</f>
        <v>قیمت مصرف کننده  200,000 ریال می با شد که سود خرید شما از این محصول مبلغ 22,907 معادل %13 می باشد</v>
      </c>
    </row>
    <row r="1319" spans="1:14" x14ac:dyDescent="0.25">
      <c r="A1319" t="str">
        <f>[1]!جدول1[[#This Row],[نام محصول]]</f>
        <v>اسنک چرخی ویژه24ع20ع</v>
      </c>
      <c r="B1319" t="str">
        <f>[1]!جدول1[[#This Row],[کد اختصاصی کالا (بارکد)]]</f>
        <v>11413</v>
      </c>
      <c r="C1319" t="str">
        <f>[1]!جدول1[[#This Row],[گروه محصول]]</f>
        <v>اسنک</v>
      </c>
      <c r="D1319" t="str">
        <f>[1]!جدول1[[#This Row],[فروشگاه]]</f>
        <v>آریا پخش فردوس قنبریان</v>
      </c>
      <c r="E1319" s="1">
        <v>177093</v>
      </c>
      <c r="F1319">
        <f>[1]!جدول1[[#This Row],[تعداد فروش]]</f>
        <v>0</v>
      </c>
      <c r="G1319">
        <f>[1]!جدول1[[#This Row],[قیمت خرید ]]</f>
        <v>142431</v>
      </c>
      <c r="H1319" t="str">
        <f>[1]!جدول1[[#This Row],[واحد شمارش]]</f>
        <v>کارتن</v>
      </c>
      <c r="I1319">
        <f>[1]!جدول1[[#This Row],[تعداد در بسته ]]</f>
        <v>24</v>
      </c>
      <c r="J1319" t="str">
        <f>[1]!جدول1[[#This Row],[واحد شمارش بسته ]]</f>
        <v>عدد</v>
      </c>
      <c r="K1319" s="1">
        <v>4250242</v>
      </c>
      <c r="L1319">
        <f>[1]!جدول1[[#This Row],[درصد تخفیف]]</f>
        <v>0</v>
      </c>
      <c r="M1319">
        <f>[1]!جدول1[[#This Row],[تعداد موجودی کالا]]</f>
        <v>0</v>
      </c>
      <c r="N1319" t="str">
        <f>[1]!جدول1[[#This Row],[توضیحات محصول]]</f>
        <v>قیمت مصرف کننده  200,000 ریال می با شد که سود خرید شما از این محصول مبلغ 22,907 معادل %13 می باشد</v>
      </c>
    </row>
    <row r="1320" spans="1:14" x14ac:dyDescent="0.25">
      <c r="A1320" t="str">
        <f>[1]!جدول1[[#This Row],[نام محصول]]</f>
        <v>اسنک طلایی پذیرایی12ع35ف</v>
      </c>
      <c r="B1320" t="str">
        <f>[1]!جدول1[[#This Row],[کد اختصاصی کالا (بارکد)]]</f>
        <v>11414</v>
      </c>
      <c r="C1320" t="str">
        <f>[1]!جدول1[[#This Row],[گروه محصول]]</f>
        <v>اسنک</v>
      </c>
      <c r="D1320" t="str">
        <f>[1]!جدول1[[#This Row],[فروشگاه]]</f>
        <v>آریا پخش فردوس قنبریان</v>
      </c>
      <c r="E1320" s="1">
        <v>309917</v>
      </c>
      <c r="F1320">
        <f>[1]!جدول1[[#This Row],[تعداد فروش]]</f>
        <v>0</v>
      </c>
      <c r="G1320">
        <f>[1]!جدول1[[#This Row],[قیمت خرید ]]</f>
        <v>249257</v>
      </c>
      <c r="H1320" t="str">
        <f>[1]!جدول1[[#This Row],[واحد شمارش]]</f>
        <v>کارتن</v>
      </c>
      <c r="I1320">
        <f>[1]!جدول1[[#This Row],[تعداد در بسته ]]</f>
        <v>12</v>
      </c>
      <c r="J1320" t="str">
        <f>[1]!جدول1[[#This Row],[واحد شمارش بسته ]]</f>
        <v>عدد</v>
      </c>
      <c r="K1320" s="1">
        <v>3719008</v>
      </c>
      <c r="L1320">
        <f>[1]!جدول1[[#This Row],[درصد تخفیف]]</f>
        <v>0</v>
      </c>
      <c r="M1320">
        <f>[1]!جدول1[[#This Row],[تعداد موجودی کالا]]</f>
        <v>0</v>
      </c>
      <c r="N1320" t="str">
        <f>[1]!جدول1[[#This Row],[توضیحات محصول]]</f>
        <v>قیمت مصرف کننده  350,000 ریال می با شد که سود خرید شما از این محصول مبلغ 40,083 معادل %13 می باشد</v>
      </c>
    </row>
    <row r="1321" spans="1:14" x14ac:dyDescent="0.25">
      <c r="A1321" t="str">
        <f>[1]!جدول1[[#This Row],[نام محصول]]</f>
        <v>اسنک طلایی ویژه30ع15ف</v>
      </c>
      <c r="B1321" t="str">
        <f>[1]!جدول1[[#This Row],[کد اختصاصی کالا (بارکد)]]</f>
        <v>11415</v>
      </c>
      <c r="C1321" t="str">
        <f>[1]!جدول1[[#This Row],[گروه محصول]]</f>
        <v>اسنک</v>
      </c>
      <c r="D1321" t="str">
        <f>[1]!جدول1[[#This Row],[فروشگاه]]</f>
        <v>آریا پخش فردوس قنبریان</v>
      </c>
      <c r="E1321" s="1">
        <v>132824</v>
      </c>
      <c r="F1321">
        <f>[1]!جدول1[[#This Row],[تعداد فروش]]</f>
        <v>0</v>
      </c>
      <c r="G1321">
        <f>[1]!جدول1[[#This Row],[قیمت خرید ]]</f>
        <v>106826</v>
      </c>
      <c r="H1321" t="str">
        <f>[1]!جدول1[[#This Row],[واحد شمارش]]</f>
        <v>کارتن</v>
      </c>
      <c r="I1321">
        <f>[1]!جدول1[[#This Row],[تعداد در بسته ]]</f>
        <v>30</v>
      </c>
      <c r="J1321" t="str">
        <f>[1]!جدول1[[#This Row],[واحد شمارش بسته ]]</f>
        <v>عدد</v>
      </c>
      <c r="K1321" s="1">
        <v>3984717</v>
      </c>
      <c r="L1321">
        <f>[1]!جدول1[[#This Row],[درصد تخفیف]]</f>
        <v>0</v>
      </c>
      <c r="M1321">
        <f>[1]!جدول1[[#This Row],[تعداد موجودی کالا]]</f>
        <v>0</v>
      </c>
      <c r="N1321" t="str">
        <f>[1]!جدول1[[#This Row],[توضیحات محصول]]</f>
        <v>قیمت مصرف کننده  150,000 ریال می با شد که سود خرید شما از این محصول مبلغ 17,176 معادل %13 می باشد</v>
      </c>
    </row>
    <row r="1322" spans="1:14" x14ac:dyDescent="0.25">
      <c r="A1322" t="str">
        <f>[1]!جدول1[[#This Row],[نام محصول]]</f>
        <v>چی پلت پاچین کچاپ ویژه30ع12ف</v>
      </c>
      <c r="B1322" t="str">
        <f>[1]!جدول1[[#This Row],[کد اختصاصی کالا (بارکد)]]</f>
        <v>11416</v>
      </c>
      <c r="C1322" t="str">
        <f>[1]!جدول1[[#This Row],[گروه محصول]]</f>
        <v>پاپ کرن و چی پلت</v>
      </c>
      <c r="D1322" t="str">
        <f>[1]!جدول1[[#This Row],[فروشگاه]]</f>
        <v>آریا پخش فردوس قنبریان</v>
      </c>
      <c r="E1322" s="1">
        <v>106268</v>
      </c>
      <c r="F1322">
        <f>[1]!جدول1[[#This Row],[تعداد فروش]]</f>
        <v>30</v>
      </c>
      <c r="G1322">
        <f>[1]!جدول1[[#This Row],[قیمت خرید ]]</f>
        <v>85468</v>
      </c>
      <c r="H1322" t="str">
        <f>[1]!جدول1[[#This Row],[واحد شمارش]]</f>
        <v>کارتن</v>
      </c>
      <c r="I1322">
        <f>[1]!جدول1[[#This Row],[تعداد در بسته ]]</f>
        <v>30</v>
      </c>
      <c r="J1322" t="str">
        <f>[1]!جدول1[[#This Row],[واحد شمارش بسته ]]</f>
        <v>عدد</v>
      </c>
      <c r="K1322" s="1">
        <v>3188031</v>
      </c>
      <c r="L1322">
        <f>[1]!جدول1[[#This Row],[درصد تخفیف]]</f>
        <v>0</v>
      </c>
      <c r="M1322">
        <f>[1]!جدول1[[#This Row],[تعداد موجودی کالا]]</f>
        <v>-30</v>
      </c>
      <c r="N1322" t="str">
        <f>[1]!جدول1[[#This Row],[توضیحات محصول]]</f>
        <v>قیمت مصرف کننده  120,000 ریال می با شد که سود خرید شما از این محصول مبلغ 13,732 معادل %13 می باشد</v>
      </c>
    </row>
    <row r="1323" spans="1:14" x14ac:dyDescent="0.25">
      <c r="A1323" t="str">
        <f>[1]!جدول1[[#This Row],[نام محصول]]</f>
        <v>اسنک حلقه ای ویژه24ع20ف</v>
      </c>
      <c r="B1323" t="str">
        <f>[1]!جدول1[[#This Row],[کد اختصاصی کالا (بارکد)]]</f>
        <v>11417</v>
      </c>
      <c r="C1323" t="str">
        <f>[1]!جدول1[[#This Row],[گروه محصول]]</f>
        <v>اسنک</v>
      </c>
      <c r="D1323" t="str">
        <f>[1]!جدول1[[#This Row],[فروشگاه]]</f>
        <v>آریا پخش فردوس قنبریان</v>
      </c>
      <c r="E1323" s="1">
        <v>177093</v>
      </c>
      <c r="F1323">
        <f>[1]!جدول1[[#This Row],[تعداد فروش]]</f>
        <v>0</v>
      </c>
      <c r="G1323">
        <f>[1]!جدول1[[#This Row],[قیمت خرید ]]</f>
        <v>142431</v>
      </c>
      <c r="H1323" t="str">
        <f>[1]!جدول1[[#This Row],[واحد شمارش]]</f>
        <v>کارتن</v>
      </c>
      <c r="I1323">
        <f>[1]!جدول1[[#This Row],[تعداد در بسته ]]</f>
        <v>24</v>
      </c>
      <c r="J1323" t="str">
        <f>[1]!جدول1[[#This Row],[واحد شمارش بسته ]]</f>
        <v>عدد</v>
      </c>
      <c r="K1323" s="1">
        <v>4250242</v>
      </c>
      <c r="L1323">
        <f>[1]!جدول1[[#This Row],[درصد تخفیف]]</f>
        <v>0</v>
      </c>
      <c r="M1323">
        <f>[1]!جدول1[[#This Row],[تعداد موجودی کالا]]</f>
        <v>0</v>
      </c>
      <c r="N1323" t="str">
        <f>[1]!جدول1[[#This Row],[توضیحات محصول]]</f>
        <v>قیمت مصرف کننده  200,000 ریال می با شد که سود خرید شما از این محصول مبلغ 22,907 معادل %13 می باشد</v>
      </c>
    </row>
    <row r="1324" spans="1:14" x14ac:dyDescent="0.25">
      <c r="A1324" t="str">
        <f>[1]!جدول1[[#This Row],[نام محصول]]</f>
        <v>چیپس سرکه متوسط40ع18ف</v>
      </c>
      <c r="B1324" t="str">
        <f>[1]!جدول1[[#This Row],[کد اختصاصی کالا (بارکد)]]</f>
        <v>11418</v>
      </c>
      <c r="C1324" t="str">
        <f>[1]!جدول1[[#This Row],[گروه محصول]]</f>
        <v>چیپس</v>
      </c>
      <c r="D1324" t="str">
        <f>[1]!جدول1[[#This Row],[فروشگاه]]</f>
        <v>آریا پخش فردوس قنبریان</v>
      </c>
      <c r="E1324" s="1">
        <v>159356</v>
      </c>
      <c r="F1324">
        <f>[1]!جدول1[[#This Row],[تعداد فروش]]</f>
        <v>0</v>
      </c>
      <c r="G1324">
        <f>[1]!جدول1[[#This Row],[قیمت خرید ]]</f>
        <v>128165</v>
      </c>
      <c r="H1324" t="str">
        <f>[1]!جدول1[[#This Row],[واحد شمارش]]</f>
        <v>کارتن</v>
      </c>
      <c r="I1324">
        <f>[1]!جدول1[[#This Row],[تعداد در بسته ]]</f>
        <v>40</v>
      </c>
      <c r="J1324" t="str">
        <f>[1]!جدول1[[#This Row],[واحد شمارش بسته ]]</f>
        <v>عدد</v>
      </c>
      <c r="K1324" s="1">
        <v>6374236</v>
      </c>
      <c r="L1324">
        <f>[1]!جدول1[[#This Row],[درصد تخفیف]]</f>
        <v>0</v>
      </c>
      <c r="M1324">
        <f>[1]!جدول1[[#This Row],[تعداد موجودی کالا]]</f>
        <v>0</v>
      </c>
      <c r="N1324" t="str">
        <f>[1]!جدول1[[#This Row],[توضیحات محصول]]</f>
        <v>قیمت مصرف کننده  180,000 ریال می با شد که سود خرید شما از این محصول مبلغ 20,644 معادل %13 می باشد</v>
      </c>
    </row>
    <row r="1325" spans="1:14" x14ac:dyDescent="0.25">
      <c r="A1325" t="str">
        <f>[1]!جدول1[[#This Row],[نام محصول]]</f>
        <v>چیپس فلفل متوسط40ع18ف</v>
      </c>
      <c r="B1325" t="str">
        <f>[1]!جدول1[[#This Row],[کد اختصاصی کالا (بارکد)]]</f>
        <v>11419</v>
      </c>
      <c r="C1325" t="str">
        <f>[1]!جدول1[[#This Row],[گروه محصول]]</f>
        <v>چیپس</v>
      </c>
      <c r="D1325" t="str">
        <f>[1]!جدول1[[#This Row],[فروشگاه]]</f>
        <v>آریا پخش فردوس قنبریان</v>
      </c>
      <c r="E1325" s="1">
        <v>159155</v>
      </c>
      <c r="F1325">
        <f>[1]!جدول1[[#This Row],[تعداد فروش]]</f>
        <v>40</v>
      </c>
      <c r="G1325">
        <f>[1]!جدول1[[#This Row],[قیمت خرید ]]</f>
        <v>128165</v>
      </c>
      <c r="H1325" t="str">
        <f>[1]!جدول1[[#This Row],[واحد شمارش]]</f>
        <v>کارتن</v>
      </c>
      <c r="I1325">
        <f>[1]!جدول1[[#This Row],[تعداد در بسته ]]</f>
        <v>40</v>
      </c>
      <c r="J1325" t="str">
        <f>[1]!جدول1[[#This Row],[واحد شمارش بسته ]]</f>
        <v>عدد</v>
      </c>
      <c r="K1325" s="1">
        <v>6366184</v>
      </c>
      <c r="L1325">
        <f>[1]!جدول1[[#This Row],[درصد تخفیف]]</f>
        <v>0</v>
      </c>
      <c r="M1325">
        <f>[1]!جدول1[[#This Row],[تعداد موجودی کالا]]</f>
        <v>-40</v>
      </c>
      <c r="N1325" t="str">
        <f>[1]!جدول1[[#This Row],[توضیحات محصول]]</f>
        <v>قیمت مصرف کننده  180,000 ریال می با شد که سود خرید شما از این محصول مبلغ 20,845 معادل %13 می باشد</v>
      </c>
    </row>
    <row r="1326" spans="1:14" x14ac:dyDescent="0.25">
      <c r="A1326" t="str">
        <f>[1]!جدول1[[#This Row],[نام محصول]]</f>
        <v xml:space="preserve">چیپس سرکه سفری20ع36ف  </v>
      </c>
      <c r="B1326" t="str">
        <f>[1]!جدول1[[#This Row],[کد اختصاصی کالا (بارکد)]]</f>
        <v>11420</v>
      </c>
      <c r="C1326" t="str">
        <f>[1]!جدول1[[#This Row],[گروه محصول]]</f>
        <v>چیپس</v>
      </c>
      <c r="D1326" t="str">
        <f>[1]!جدول1[[#This Row],[فروشگاه]]</f>
        <v>آریا پخش فردوس قنبریان</v>
      </c>
      <c r="E1326" s="1">
        <v>318711</v>
      </c>
      <c r="F1326">
        <f>[1]!جدول1[[#This Row],[تعداد فروش]]</f>
        <v>0</v>
      </c>
      <c r="G1326">
        <f>[1]!جدول1[[#This Row],[قیمت خرید ]]</f>
        <v>256330</v>
      </c>
      <c r="H1326" t="str">
        <f>[1]!جدول1[[#This Row],[واحد شمارش]]</f>
        <v>کارتن</v>
      </c>
      <c r="I1326">
        <f>[1]!جدول1[[#This Row],[تعداد در بسته ]]</f>
        <v>20</v>
      </c>
      <c r="J1326" t="str">
        <f>[1]!جدول1[[#This Row],[واحد شمارش بسته ]]</f>
        <v>عدد</v>
      </c>
      <c r="K1326" s="1">
        <v>6374214</v>
      </c>
      <c r="L1326">
        <f>[1]!جدول1[[#This Row],[درصد تخفیف]]</f>
        <v>0</v>
      </c>
      <c r="M1326">
        <f>[1]!جدول1[[#This Row],[تعداد موجودی کالا]]</f>
        <v>0</v>
      </c>
      <c r="N1326" t="str">
        <f>[1]!جدول1[[#This Row],[توضیحات محصول]]</f>
        <v>قیمت مصرف کننده  360,000 ریال می با شد که سود خرید شما از این محصول مبلغ 41,289 معادل %13 می باشد</v>
      </c>
    </row>
    <row r="1327" spans="1:14" x14ac:dyDescent="0.25">
      <c r="A1327" t="str">
        <f>[1]!جدول1[[#This Row],[نام محصول]]</f>
        <v>چیپس ساده40ع متوسط18ف</v>
      </c>
      <c r="B1327" t="str">
        <f>[1]!جدول1[[#This Row],[کد اختصاصی کالا (بارکد)]]</f>
        <v>11421</v>
      </c>
      <c r="C1327" t="str">
        <f>[1]!جدول1[[#This Row],[گروه محصول]]</f>
        <v>چیپس</v>
      </c>
      <c r="D1327" t="str">
        <f>[1]!جدول1[[#This Row],[فروشگاه]]</f>
        <v>آریا پخش فردوس قنبریان</v>
      </c>
      <c r="E1327" s="1">
        <v>159355</v>
      </c>
      <c r="F1327">
        <f>[1]!جدول1[[#This Row],[تعداد فروش]]</f>
        <v>0</v>
      </c>
      <c r="G1327">
        <f>[1]!جدول1[[#This Row],[قیمت خرید ]]</f>
        <v>0</v>
      </c>
      <c r="H1327" t="str">
        <f>[1]!جدول1[[#This Row],[واحد شمارش]]</f>
        <v>کارتن</v>
      </c>
      <c r="I1327">
        <f>[1]!جدول1[[#This Row],[تعداد در بسته ]]</f>
        <v>40</v>
      </c>
      <c r="J1327" t="str">
        <f>[1]!جدول1[[#This Row],[واحد شمارش بسته ]]</f>
        <v>عدد</v>
      </c>
      <c r="K1327" s="1">
        <v>6374192</v>
      </c>
      <c r="L1327">
        <f>[1]!جدول1[[#This Row],[درصد تخفیف]]</f>
        <v>0</v>
      </c>
      <c r="M1327">
        <f>[1]!جدول1[[#This Row],[تعداد موجودی کالا]]</f>
        <v>0</v>
      </c>
      <c r="N1327" t="str">
        <f>[1]!جدول1[[#This Row],[توضیحات محصول]]</f>
        <v>قیمت مصرف کننده  180,000 ریال می با شد که سود خرید شما از این محصول مبلغ 20,645 معادل %13 می باشد</v>
      </c>
    </row>
    <row r="1328" spans="1:14" x14ac:dyDescent="0.25">
      <c r="A1328" t="str">
        <f>[1]!جدول1[[#This Row],[نام محصول]]</f>
        <v>چیپس پیاز جعفری متوسط40ع18ف</v>
      </c>
      <c r="B1328" t="str">
        <f>[1]!جدول1[[#This Row],[کد اختصاصی کالا (بارکد)]]</f>
        <v>11422</v>
      </c>
      <c r="C1328" t="str">
        <f>[1]!جدول1[[#This Row],[گروه محصول]]</f>
        <v>چیپس</v>
      </c>
      <c r="D1328" t="str">
        <f>[1]!جدول1[[#This Row],[فروشگاه]]</f>
        <v>آریا پخش فردوس قنبریان</v>
      </c>
      <c r="E1328" s="1">
        <v>159356</v>
      </c>
      <c r="F1328">
        <f>[1]!جدول1[[#This Row],[تعداد فروش]]</f>
        <v>0</v>
      </c>
      <c r="G1328">
        <f>[1]!جدول1[[#This Row],[قیمت خرید ]]</f>
        <v>128165</v>
      </c>
      <c r="H1328" t="str">
        <f>[1]!جدول1[[#This Row],[واحد شمارش]]</f>
        <v>کارتن</v>
      </c>
      <c r="I1328">
        <f>[1]!جدول1[[#This Row],[تعداد در بسته ]]</f>
        <v>40</v>
      </c>
      <c r="J1328" t="str">
        <f>[1]!جدول1[[#This Row],[واحد شمارش بسته ]]</f>
        <v>عدد</v>
      </c>
      <c r="K1328" s="1">
        <v>6374236</v>
      </c>
      <c r="L1328">
        <f>[1]!جدول1[[#This Row],[درصد تخفیف]]</f>
        <v>0</v>
      </c>
      <c r="M1328">
        <f>[1]!جدول1[[#This Row],[تعداد موجودی کالا]]</f>
        <v>0</v>
      </c>
      <c r="N1328" t="str">
        <f>[1]!جدول1[[#This Row],[توضیحات محصول]]</f>
        <v>قیمت مصرف کننده  180,000 ریال می با شد که سود خرید شما از این محصول مبلغ 20,644 معادل %13 می باشد</v>
      </c>
    </row>
    <row r="1329" spans="1:14" x14ac:dyDescent="0.25">
      <c r="A1329" t="str">
        <f>[1]!جدول1[[#This Row],[نام محصول]]</f>
        <v>چیپس کچاپ متوسط 40ع18ف</v>
      </c>
      <c r="B1329" t="str">
        <f>[1]!جدول1[[#This Row],[کد اختصاصی کالا (بارکد)]]</f>
        <v>11423</v>
      </c>
      <c r="C1329" t="str">
        <f>[1]!جدول1[[#This Row],[گروه محصول]]</f>
        <v>چیپس</v>
      </c>
      <c r="D1329" t="str">
        <f>[1]!جدول1[[#This Row],[فروشگاه]]</f>
        <v>آریا پخش فردوس قنبریان</v>
      </c>
      <c r="E1329" s="1">
        <v>159388</v>
      </c>
      <c r="F1329">
        <f>[1]!جدول1[[#This Row],[تعداد فروش]]</f>
        <v>0</v>
      </c>
      <c r="G1329">
        <f>[1]!جدول1[[#This Row],[قیمت خرید ]]</f>
        <v>0</v>
      </c>
      <c r="H1329" t="str">
        <f>[1]!جدول1[[#This Row],[واحد شمارش]]</f>
        <v>کارتن</v>
      </c>
      <c r="I1329">
        <f>[1]!جدول1[[#This Row],[تعداد در بسته ]]</f>
        <v>40</v>
      </c>
      <c r="J1329" t="str">
        <f>[1]!جدول1[[#This Row],[واحد شمارش بسته ]]</f>
        <v>عدد</v>
      </c>
      <c r="K1329" s="1">
        <v>6375512</v>
      </c>
      <c r="L1329">
        <f>[1]!جدول1[[#This Row],[درصد تخفیف]]</f>
        <v>0</v>
      </c>
      <c r="M1329">
        <f>[1]!جدول1[[#This Row],[تعداد موجودی کالا]]</f>
        <v>0</v>
      </c>
      <c r="N1329" t="str">
        <f>[1]!جدول1[[#This Row],[توضیحات محصول]]</f>
        <v>قیمت مصرف کننده  180,000 ریال می با شد که سود خرید شما از این محصول مبلغ 20,612 معادل %13 می باشد</v>
      </c>
    </row>
    <row r="1330" spans="1:14" x14ac:dyDescent="0.25">
      <c r="A1330" t="str">
        <f>[1]!جدول1[[#This Row],[نام محصول]]</f>
        <v>کوکی شکلاتی 28ع7000</v>
      </c>
      <c r="B1330" t="str">
        <f>[1]!جدول1[[#This Row],[کد اختصاصی کالا (بارکد)]]</f>
        <v>11424</v>
      </c>
      <c r="C1330" t="str">
        <f>[1]!جدول1[[#This Row],[گروه محصول]]</f>
        <v>متفرقه چی توز</v>
      </c>
      <c r="D1330" t="str">
        <f>[1]!جدول1[[#This Row],[فروشگاه]]</f>
        <v>آریا پخش فردوس قنبریان</v>
      </c>
      <c r="E1330" s="1">
        <v>61986</v>
      </c>
      <c r="F1330">
        <f>[1]!جدول1[[#This Row],[تعداد فروش]]</f>
        <v>0</v>
      </c>
      <c r="G1330">
        <f>[1]!جدول1[[#This Row],[قیمت خرید ]]</f>
        <v>49853</v>
      </c>
      <c r="H1330" t="str">
        <f>[1]!جدول1[[#This Row],[واحد شمارش]]</f>
        <v>کارتن</v>
      </c>
      <c r="I1330">
        <f>[1]!جدول1[[#This Row],[تعداد در بسته ]]</f>
        <v>28</v>
      </c>
      <c r="J1330" t="str">
        <f>[1]!جدول1[[#This Row],[واحد شمارش بسته ]]</f>
        <v>عدد</v>
      </c>
      <c r="K1330" s="1">
        <v>1735611</v>
      </c>
      <c r="L1330">
        <f>[1]!جدول1[[#This Row],[درصد تخفیف]]</f>
        <v>0</v>
      </c>
      <c r="M1330">
        <f>[1]!جدول1[[#This Row],[تعداد موجودی کالا]]</f>
        <v>0</v>
      </c>
      <c r="N1330" t="str">
        <f>[1]!جدول1[[#This Row],[توضیحات محصول]]</f>
        <v>قیمت مصرف کننده  70,000 ریال می با شد که سود خرید شما از این محصول مبلغ 8,014 معادل %13 می باشد</v>
      </c>
    </row>
    <row r="1331" spans="1:14" x14ac:dyDescent="0.25">
      <c r="A1331" t="str">
        <f>[1]!جدول1[[#This Row],[نام محصول]]</f>
        <v>کرانچی اتشین بزرگ 30ع20ف</v>
      </c>
      <c r="B1331" t="str">
        <f>[1]!جدول1[[#This Row],[کد اختصاصی کالا (بارکد)]]</f>
        <v>11425</v>
      </c>
      <c r="C1331" t="str">
        <f>[1]!جدول1[[#This Row],[گروه محصول]]</f>
        <v>کرانچی</v>
      </c>
      <c r="D1331" t="str">
        <f>[1]!جدول1[[#This Row],[فروشگاه]]</f>
        <v>آریا پخش فردوس قنبریان</v>
      </c>
      <c r="E1331" s="1">
        <v>175898</v>
      </c>
      <c r="F1331">
        <f>[1]!جدول1[[#This Row],[تعداد فروش]]</f>
        <v>0</v>
      </c>
      <c r="G1331">
        <f>[1]!جدول1[[#This Row],[قیمت خرید ]]</f>
        <v>141136</v>
      </c>
      <c r="H1331" t="str">
        <f>[1]!جدول1[[#This Row],[واحد شمارش]]</f>
        <v>کارتن</v>
      </c>
      <c r="I1331">
        <f>[1]!جدول1[[#This Row],[تعداد در بسته ]]</f>
        <v>30</v>
      </c>
      <c r="J1331" t="str">
        <f>[1]!جدول1[[#This Row],[واحد شمارش بسته ]]</f>
        <v>عدد</v>
      </c>
      <c r="K1331" s="1">
        <v>5276931</v>
      </c>
      <c r="L1331">
        <f>[1]!جدول1[[#This Row],[درصد تخفیف]]</f>
        <v>0</v>
      </c>
      <c r="M1331">
        <f>[1]!جدول1[[#This Row],[تعداد موجودی کالا]]</f>
        <v>0</v>
      </c>
      <c r="N1331">
        <f>[1]!جدول1[[#This Row],[توضیحات محصول]]</f>
        <v>0</v>
      </c>
    </row>
    <row r="1332" spans="1:14" x14ac:dyDescent="0.25">
      <c r="A1332" t="str">
        <f>[1]!جدول1[[#This Row],[نام محصول]]</f>
        <v>نبات سفید بسته5کیلویی مشمش نایلون</v>
      </c>
      <c r="B1332" t="str">
        <f>[1]!جدول1[[#This Row],[کد اختصاصی کالا (بارکد)]]</f>
        <v>11426</v>
      </c>
      <c r="C1332" t="str">
        <f>[1]!جدول1[[#This Row],[گروه محصول]]</f>
        <v>قند و نبات</v>
      </c>
      <c r="D1332" t="str">
        <f>[1]!جدول1[[#This Row],[فروشگاه]]</f>
        <v>آریا پخش فردوس قنبریان</v>
      </c>
      <c r="E1332" s="1">
        <v>464255</v>
      </c>
      <c r="F1332">
        <f>[1]!جدول1[[#This Row],[تعداد فروش]]</f>
        <v>0</v>
      </c>
      <c r="G1332">
        <f>[1]!جدول1[[#This Row],[قیمت خرید ]]</f>
        <v>0</v>
      </c>
      <c r="H1332" t="str">
        <f>[1]!جدول1[[#This Row],[واحد شمارش]]</f>
        <v>کیسه</v>
      </c>
      <c r="I1332">
        <f>[1]!جدول1[[#This Row],[تعداد در بسته ]]</f>
        <v>5</v>
      </c>
      <c r="J1332" t="str">
        <f>[1]!جدول1[[#This Row],[واحد شمارش بسته ]]</f>
        <v>عدد</v>
      </c>
      <c r="K1332" s="1">
        <v>2321275</v>
      </c>
      <c r="L1332">
        <f>[1]!جدول1[[#This Row],[درصد تخفیف]]</f>
        <v>0</v>
      </c>
      <c r="M1332">
        <f>[1]!جدول1[[#This Row],[تعداد موجودی کالا]]</f>
        <v>0</v>
      </c>
      <c r="N1332">
        <f>[1]!جدول1[[#This Row],[توضیحات محصول]]</f>
        <v>0</v>
      </c>
    </row>
    <row r="1333" spans="1:14" x14ac:dyDescent="0.25">
      <c r="A1333" t="str">
        <f>[1]!جدول1[[#This Row],[نام محصول]]</f>
        <v>چی پف بالشتی شکلاتی 40ع بزرک10ف</v>
      </c>
      <c r="B1333" t="str">
        <f>[1]!جدول1[[#This Row],[کد اختصاصی کالا (بارکد)]]</f>
        <v>11427</v>
      </c>
      <c r="C1333" t="str">
        <f>[1]!جدول1[[#This Row],[گروه محصول]]</f>
        <v>متفرقه چی توز</v>
      </c>
      <c r="D1333" t="str">
        <f>[1]!جدول1[[#This Row],[فروشگاه]]</f>
        <v>آریا پخش فردوس قنبریان</v>
      </c>
      <c r="E1333" s="1">
        <v>88552</v>
      </c>
      <c r="F1333">
        <f>[1]!جدول1[[#This Row],[تعداد فروش]]</f>
        <v>0</v>
      </c>
      <c r="G1333">
        <f>[1]!جدول1[[#This Row],[قیمت خرید ]]</f>
        <v>71220</v>
      </c>
      <c r="H1333" t="str">
        <f>[1]!جدول1[[#This Row],[واحد شمارش]]</f>
        <v>کارتن</v>
      </c>
      <c r="I1333">
        <f>[1]!جدول1[[#This Row],[تعداد در بسته ]]</f>
        <v>40</v>
      </c>
      <c r="J1333" t="str">
        <f>[1]!جدول1[[#This Row],[واحد شمارش بسته ]]</f>
        <v>عدد</v>
      </c>
      <c r="K1333" s="1">
        <v>3542088</v>
      </c>
      <c r="L1333">
        <f>[1]!جدول1[[#This Row],[درصد تخفیف]]</f>
        <v>0</v>
      </c>
      <c r="M1333">
        <f>[1]!جدول1[[#This Row],[تعداد موجودی کالا]]</f>
        <v>0</v>
      </c>
      <c r="N1333" t="str">
        <f>[1]!جدول1[[#This Row],[توضیحات محصول]]</f>
        <v>قیمت مصرف کننده  100,000 ریال می با شد که سود خرید شما از این محصول مبلغ 11,448 معادل %13 می باشد</v>
      </c>
    </row>
    <row r="1334" spans="1:14" x14ac:dyDescent="0.25">
      <c r="A1334" t="str">
        <f>[1]!جدول1[[#This Row],[نام محصول]]</f>
        <v>چی پف بالشی شکلاتی  خانواده25ع15ف</v>
      </c>
      <c r="B1334" t="str">
        <f>[1]!جدول1[[#This Row],[کد اختصاصی کالا (بارکد)]]</f>
        <v>11428</v>
      </c>
      <c r="C1334" t="str">
        <f>[1]!جدول1[[#This Row],[گروه محصول]]</f>
        <v>متفرقه چی توز</v>
      </c>
      <c r="D1334" t="str">
        <f>[1]!جدول1[[#This Row],[فروشگاه]]</f>
        <v>آریا پخش فردوس قنبریان</v>
      </c>
      <c r="E1334" s="1">
        <v>132823</v>
      </c>
      <c r="F1334">
        <f>[1]!جدول1[[#This Row],[تعداد فروش]]</f>
        <v>0</v>
      </c>
      <c r="G1334">
        <f>[1]!جدول1[[#This Row],[قیمت خرید ]]</f>
        <v>106826</v>
      </c>
      <c r="H1334" t="str">
        <f>[1]!جدول1[[#This Row],[واحد شمارش]]</f>
        <v>کارتن</v>
      </c>
      <c r="I1334">
        <f>[1]!جدول1[[#This Row],[تعداد در بسته ]]</f>
        <v>25</v>
      </c>
      <c r="J1334" t="str">
        <f>[1]!جدول1[[#This Row],[واحد شمارش بسته ]]</f>
        <v>عدد</v>
      </c>
      <c r="K1334" s="1">
        <v>3320570</v>
      </c>
      <c r="L1334">
        <f>[1]!جدول1[[#This Row],[درصد تخفیف]]</f>
        <v>0</v>
      </c>
      <c r="M1334">
        <f>[1]!جدول1[[#This Row],[تعداد موجودی کالا]]</f>
        <v>0</v>
      </c>
      <c r="N1334" t="str">
        <f>[1]!جدول1[[#This Row],[توضیحات محصول]]</f>
        <v>قیمت مصرف کننده  150,000 ریال می با شد که سود خرید شما از این محصول مبلغ 17,177 معادل %13 می باشد</v>
      </c>
    </row>
    <row r="1335" spans="1:14" x14ac:dyDescent="0.25">
      <c r="A1335" t="str">
        <f>[1]!جدول1[[#This Row],[نام محصول]]</f>
        <v>چی پلت پاچین سرکه ویژه30ع12ف</v>
      </c>
      <c r="B1335" t="str">
        <f>[1]!جدول1[[#This Row],[کد اختصاصی کالا (بارکد)]]</f>
        <v>11429</v>
      </c>
      <c r="C1335" t="str">
        <f>[1]!جدول1[[#This Row],[گروه محصول]]</f>
        <v>پاپ کرن و چی پلت</v>
      </c>
      <c r="D1335" t="str">
        <f>[1]!جدول1[[#This Row],[فروشگاه]]</f>
        <v>آریا پخش فردوس قنبریان</v>
      </c>
      <c r="E1335" s="1">
        <v>106268</v>
      </c>
      <c r="F1335">
        <f>[1]!جدول1[[#This Row],[تعداد فروش]]</f>
        <v>0</v>
      </c>
      <c r="G1335">
        <f>[1]!جدول1[[#This Row],[قیمت خرید ]]</f>
        <v>85468</v>
      </c>
      <c r="H1335" t="str">
        <f>[1]!جدول1[[#This Row],[واحد شمارش]]</f>
        <v>کارتن</v>
      </c>
      <c r="I1335">
        <f>[1]!جدول1[[#This Row],[تعداد در بسته ]]</f>
        <v>30</v>
      </c>
      <c r="J1335" t="str">
        <f>[1]!جدول1[[#This Row],[واحد شمارش بسته ]]</f>
        <v>عدد</v>
      </c>
      <c r="K1335" s="1">
        <v>3188031</v>
      </c>
      <c r="L1335">
        <f>[1]!جدول1[[#This Row],[درصد تخفیف]]</f>
        <v>0</v>
      </c>
      <c r="M1335">
        <f>[1]!جدول1[[#This Row],[تعداد موجودی کالا]]</f>
        <v>0</v>
      </c>
      <c r="N1335" t="str">
        <f>[1]!جدول1[[#This Row],[توضیحات محصول]]</f>
        <v>قیمت مصرف کننده  120,000 ریال می با شد که سود خرید شما از این محصول مبلغ 13,732 معادل %13 می باشد</v>
      </c>
    </row>
    <row r="1336" spans="1:14" x14ac:dyDescent="0.25">
      <c r="A1336" t="str">
        <f>[1]!جدول1[[#This Row],[نام محصول]]</f>
        <v>تخمه کانادایی دورسفیدلوکس برشته(نارنجی)دوزلی5ک</v>
      </c>
      <c r="B1336" t="str">
        <f>[1]!جدول1[[#This Row],[کد اختصاصی کالا (بارکد)]]</f>
        <v>11430</v>
      </c>
      <c r="C1336" t="str">
        <f>[1]!جدول1[[#This Row],[گروه محصول]]</f>
        <v>آجیل فله</v>
      </c>
      <c r="D1336" t="str">
        <f>[1]!جدول1[[#This Row],[فروشگاه]]</f>
        <v>سن ایچ پخش شرکا</v>
      </c>
      <c r="E1336" s="1">
        <v>1635000</v>
      </c>
      <c r="F1336">
        <f>[1]!جدول1[[#This Row],[تعداد فروش]]</f>
        <v>120</v>
      </c>
      <c r="G1336">
        <f>[1]!جدول1[[#This Row],[قیمت خرید ]]</f>
        <v>1395000</v>
      </c>
      <c r="H1336" t="str">
        <f>[1]!جدول1[[#This Row],[واحد شمارش]]</f>
        <v>بسته</v>
      </c>
      <c r="I1336">
        <f>[1]!جدول1[[#This Row],[تعداد در بسته ]]</f>
        <v>5</v>
      </c>
      <c r="J1336" t="str">
        <f>[1]!جدول1[[#This Row],[واحد شمارش بسته ]]</f>
        <v>کیلو</v>
      </c>
      <c r="K1336" s="1">
        <v>8175000</v>
      </c>
      <c r="L1336">
        <f>[1]!جدول1[[#This Row],[درصد تخفیف]]</f>
        <v>0</v>
      </c>
      <c r="M1336">
        <f>[1]!جدول1[[#This Row],[تعداد موجودی کالا]]</f>
        <v>0</v>
      </c>
      <c r="N1336">
        <f>[1]!جدول1[[#This Row],[توضیحات محصول]]</f>
        <v>0</v>
      </c>
    </row>
    <row r="1337" spans="1:14" x14ac:dyDescent="0.25">
      <c r="A1337" t="str">
        <f>[1]!جدول1[[#This Row],[نام محصول]]</f>
        <v>تخمه کانادایی دورسفید هیبریدی برشته (شفاف)دوزلی5 ک</v>
      </c>
      <c r="B1337" t="str">
        <f>[1]!جدول1[[#This Row],[کد اختصاصی کالا (بارکد)]]</f>
        <v>11431</v>
      </c>
      <c r="C1337" t="str">
        <f>[1]!جدول1[[#This Row],[گروه محصول]]</f>
        <v>آجیل فله</v>
      </c>
      <c r="D1337" t="str">
        <f>[1]!جدول1[[#This Row],[فروشگاه]]</f>
        <v>سن ایچ پخش شرکا</v>
      </c>
      <c r="E1337" s="1">
        <v>1275580</v>
      </c>
      <c r="F1337">
        <f>[1]!جدول1[[#This Row],[تعداد فروش]]</f>
        <v>115</v>
      </c>
      <c r="G1337">
        <f>[1]!جدول1[[#This Row],[قیمت خرید ]]</f>
        <v>11500000</v>
      </c>
      <c r="H1337" t="str">
        <f>[1]!جدول1[[#This Row],[واحد شمارش]]</f>
        <v>بسته</v>
      </c>
      <c r="I1337">
        <f>[1]!جدول1[[#This Row],[تعداد در بسته ]]</f>
        <v>5</v>
      </c>
      <c r="J1337" t="str">
        <f>[1]!جدول1[[#This Row],[واحد شمارش بسته ]]</f>
        <v>کیلو</v>
      </c>
      <c r="K1337" s="1">
        <v>6377900</v>
      </c>
      <c r="L1337">
        <f>[1]!جدول1[[#This Row],[درصد تخفیف]]</f>
        <v>0</v>
      </c>
      <c r="M1337">
        <f>[1]!جدول1[[#This Row],[تعداد موجودی کالا]]</f>
        <v>95</v>
      </c>
      <c r="N1337">
        <f>[1]!جدول1[[#This Row],[توضیحات محصول]]</f>
        <v>0</v>
      </c>
    </row>
    <row r="1338" spans="1:14" x14ac:dyDescent="0.25">
      <c r="A1338" t="str">
        <f>[1]!جدول1[[#This Row],[نام محصول]]</f>
        <v>تخمه ریز روغنی توچین لوکس برشته دوزلی 5 ک</v>
      </c>
      <c r="B1338" t="str">
        <f>[1]!جدول1[[#This Row],[کد اختصاصی کالا (بارکد)]]</f>
        <v>11432</v>
      </c>
      <c r="C1338" t="str">
        <f>[1]!جدول1[[#This Row],[گروه محصول]]</f>
        <v>آجیل فله</v>
      </c>
      <c r="D1338" t="str">
        <f>[1]!جدول1[[#This Row],[فروشگاه]]</f>
        <v>سن ایچ پخش شرکا</v>
      </c>
      <c r="E1338" s="1">
        <v>1080000</v>
      </c>
      <c r="F1338">
        <f>[1]!جدول1[[#This Row],[تعداد فروش]]</f>
        <v>45</v>
      </c>
      <c r="G1338">
        <f>[1]!جدول1[[#This Row],[قیمت خرید ]]</f>
        <v>980000</v>
      </c>
      <c r="H1338" t="str">
        <f>[1]!جدول1[[#This Row],[واحد شمارش]]</f>
        <v>بسته</v>
      </c>
      <c r="I1338">
        <f>[1]!جدول1[[#This Row],[تعداد در بسته ]]</f>
        <v>5</v>
      </c>
      <c r="J1338" t="str">
        <f>[1]!جدول1[[#This Row],[واحد شمارش بسته ]]</f>
        <v>کیلو</v>
      </c>
      <c r="K1338" s="1">
        <v>5400000</v>
      </c>
      <c r="L1338">
        <f>[1]!جدول1[[#This Row],[درصد تخفیف]]</f>
        <v>0</v>
      </c>
      <c r="M1338">
        <f>[1]!جدول1[[#This Row],[تعداد موجودی کالا]]</f>
        <v>5</v>
      </c>
      <c r="N1338">
        <f>[1]!جدول1[[#This Row],[توضیحات محصول]]</f>
        <v>0</v>
      </c>
    </row>
    <row r="1339" spans="1:14" x14ac:dyDescent="0.25">
      <c r="A1339" t="str">
        <f>[1]!جدول1[[#This Row],[نام محصول]]</f>
        <v>تخمه کدو گوشتی ممتاز برشته دوزلی 5 ک</v>
      </c>
      <c r="B1339" t="str">
        <f>[1]!جدول1[[#This Row],[کد اختصاصی کالا (بارکد)]]</f>
        <v>11433</v>
      </c>
      <c r="C1339" t="str">
        <f>[1]!جدول1[[#This Row],[گروه محصول]]</f>
        <v>آجیل فله</v>
      </c>
      <c r="D1339" t="str">
        <f>[1]!جدول1[[#This Row],[فروشگاه]]</f>
        <v>سن ایچ پخش شرکا</v>
      </c>
      <c r="E1339" s="1">
        <v>2590000</v>
      </c>
      <c r="F1339">
        <f>[1]!جدول1[[#This Row],[تعداد فروش]]</f>
        <v>100</v>
      </c>
      <c r="G1339">
        <f>[1]!جدول1[[#This Row],[قیمت خرید ]]</f>
        <v>0</v>
      </c>
      <c r="H1339" t="str">
        <f>[1]!جدول1[[#This Row],[واحد شمارش]]</f>
        <v>بسته</v>
      </c>
      <c r="I1339">
        <f>[1]!جدول1[[#This Row],[تعداد در بسته ]]</f>
        <v>5</v>
      </c>
      <c r="J1339" t="str">
        <f>[1]!جدول1[[#This Row],[واحد شمارش بسته ]]</f>
        <v>کیلو</v>
      </c>
      <c r="K1339" s="1">
        <v>12950000</v>
      </c>
      <c r="L1339">
        <f>[1]!جدول1[[#This Row],[درصد تخفیف]]</f>
        <v>0</v>
      </c>
      <c r="M1339">
        <f>[1]!جدول1[[#This Row],[تعداد موجودی کالا]]</f>
        <v>0</v>
      </c>
      <c r="N1339">
        <f>[1]!جدول1[[#This Row],[توضیحات محصول]]</f>
        <v>0</v>
      </c>
    </row>
    <row r="1340" spans="1:14" x14ac:dyDescent="0.25">
      <c r="A1340" t="str">
        <f>[1]!جدول1[[#This Row],[نام محصول]]</f>
        <v>مغز بادام زمینی لوکس برشته دوزلی " 5 ک</v>
      </c>
      <c r="B1340" t="str">
        <f>[1]!جدول1[[#This Row],[کد اختصاصی کالا (بارکد)]]</f>
        <v>11434</v>
      </c>
      <c r="C1340" t="str">
        <f>[1]!جدول1[[#This Row],[گروه محصول]]</f>
        <v>آجیل فله</v>
      </c>
      <c r="D1340" t="str">
        <f>[1]!جدول1[[#This Row],[فروشگاه]]</f>
        <v>سن ایچ پخش شرکا</v>
      </c>
      <c r="E1340" s="1">
        <v>1155000</v>
      </c>
      <c r="F1340">
        <f>[1]!جدول1[[#This Row],[تعداد فروش]]</f>
        <v>5</v>
      </c>
      <c r="G1340">
        <f>[1]!جدول1[[#This Row],[قیمت خرید ]]</f>
        <v>1050000</v>
      </c>
      <c r="H1340" t="str">
        <f>[1]!جدول1[[#This Row],[واحد شمارش]]</f>
        <v>بسته</v>
      </c>
      <c r="I1340">
        <f>[1]!جدول1[[#This Row],[تعداد در بسته ]]</f>
        <v>5</v>
      </c>
      <c r="J1340" t="str">
        <f>[1]!جدول1[[#This Row],[واحد شمارش بسته ]]</f>
        <v>کیلو</v>
      </c>
      <c r="K1340" s="1">
        <v>5775000</v>
      </c>
      <c r="L1340">
        <f>[1]!جدول1[[#This Row],[درصد تخفیف]]</f>
        <v>0</v>
      </c>
      <c r="M1340">
        <f>[1]!جدول1[[#This Row],[تعداد موجودی کالا]]</f>
        <v>0</v>
      </c>
      <c r="N1340">
        <f>[1]!جدول1[[#This Row],[توضیحات محصول]]</f>
        <v>0</v>
      </c>
    </row>
    <row r="1341" spans="1:14" x14ac:dyDescent="0.25">
      <c r="A1341" t="str">
        <f>[1]!جدول1[[#This Row],[نام محصول]]</f>
        <v>مغز بادام زمینی دو اتیشه دوزلی "5 ک نداریم</v>
      </c>
      <c r="B1341" t="str">
        <f>[1]!جدول1[[#This Row],[کد اختصاصی کالا (بارکد)]]</f>
        <v>11435</v>
      </c>
      <c r="C1341" t="str">
        <f>[1]!جدول1[[#This Row],[گروه محصول]]</f>
        <v>آجیل فله</v>
      </c>
      <c r="D1341" t="str">
        <f>[1]!جدول1[[#This Row],[فروشگاه]]</f>
        <v>سن ایچ پخش شرکا</v>
      </c>
      <c r="E1341" s="1">
        <v>1190000</v>
      </c>
      <c r="F1341">
        <f>[1]!جدول1[[#This Row],[تعداد فروش]]</f>
        <v>0</v>
      </c>
      <c r="G1341">
        <f>[1]!جدول1[[#This Row],[قیمت خرید ]]</f>
        <v>1080000</v>
      </c>
      <c r="H1341" t="str">
        <f>[1]!جدول1[[#This Row],[واحد شمارش]]</f>
        <v>بسته</v>
      </c>
      <c r="I1341">
        <f>[1]!جدول1[[#This Row],[تعداد در بسته ]]</f>
        <v>5</v>
      </c>
      <c r="J1341" t="str">
        <f>[1]!جدول1[[#This Row],[واحد شمارش بسته ]]</f>
        <v>کیلو</v>
      </c>
      <c r="K1341" s="1">
        <v>5950000</v>
      </c>
      <c r="L1341">
        <f>[1]!جدول1[[#This Row],[درصد تخفیف]]</f>
        <v>0</v>
      </c>
      <c r="M1341">
        <f>[1]!جدول1[[#This Row],[تعداد موجودی کالا]]</f>
        <v>5</v>
      </c>
      <c r="N1341">
        <f>[1]!جدول1[[#This Row],[توضیحات محصول]]</f>
        <v>0</v>
      </c>
    </row>
    <row r="1342" spans="1:14" x14ac:dyDescent="0.25">
      <c r="A1342" t="str">
        <f>[1]!جدول1[[#This Row],[نام محصول]]</f>
        <v>تخمه کلاله لوکس زرد برشته دوزلی "5 ک</v>
      </c>
      <c r="B1342" t="str">
        <f>[1]!جدول1[[#This Row],[کد اختصاصی کالا (بارکد)]]</f>
        <v>11436</v>
      </c>
      <c r="C1342" t="str">
        <f>[1]!جدول1[[#This Row],[گروه محصول]]</f>
        <v>آجیل فله</v>
      </c>
      <c r="D1342" t="str">
        <f>[1]!جدول1[[#This Row],[فروشگاه]]</f>
        <v>سن ایچ پخش شرکا</v>
      </c>
      <c r="E1342" s="1">
        <v>2440240</v>
      </c>
      <c r="F1342">
        <f>[1]!جدول1[[#This Row],[تعداد فروش]]</f>
        <v>20</v>
      </c>
      <c r="G1342">
        <f>[1]!جدول1[[#This Row],[قیمت خرید ]]</f>
        <v>2200000</v>
      </c>
      <c r="H1342" t="str">
        <f>[1]!جدول1[[#This Row],[واحد شمارش]]</f>
        <v>بسته</v>
      </c>
      <c r="I1342">
        <f>[1]!جدول1[[#This Row],[تعداد در بسته ]]</f>
        <v>5</v>
      </c>
      <c r="J1342" t="str">
        <f>[1]!جدول1[[#This Row],[واحد شمارش بسته ]]</f>
        <v>کیلو</v>
      </c>
      <c r="K1342" s="1">
        <v>12201200</v>
      </c>
      <c r="L1342">
        <f>[1]!جدول1[[#This Row],[درصد تخفیف]]</f>
        <v>0</v>
      </c>
      <c r="M1342">
        <f>[1]!جدول1[[#This Row],[تعداد موجودی کالا]]</f>
        <v>30</v>
      </c>
      <c r="N1342">
        <f>[1]!جدول1[[#This Row],[توضیحات محصول]]</f>
        <v>0</v>
      </c>
    </row>
    <row r="1343" spans="1:14" x14ac:dyDescent="0.25">
      <c r="A1343" t="str">
        <f>[1]!جدول1[[#This Row],[نام محصول]]</f>
        <v>بادام زمینی روکشدار سرکه" دوزلی " 5 کیلو</v>
      </c>
      <c r="B1343" t="str">
        <f>[1]!جدول1[[#This Row],[کد اختصاصی کالا (بارکد)]]</f>
        <v>11437</v>
      </c>
      <c r="C1343" t="str">
        <f>[1]!جدول1[[#This Row],[گروه محصول]]</f>
        <v>آجیل فله</v>
      </c>
      <c r="D1343" t="str">
        <f>[1]!جدول1[[#This Row],[فروشگاه]]</f>
        <v>سن ایچ پخش شرکا</v>
      </c>
      <c r="E1343" s="1">
        <v>1375000</v>
      </c>
      <c r="F1343">
        <f>[1]!جدول1[[#This Row],[تعداد فروش]]</f>
        <v>45</v>
      </c>
      <c r="G1343">
        <f>[1]!جدول1[[#This Row],[قیمت خرید ]]</f>
        <v>1375000</v>
      </c>
      <c r="H1343" t="str">
        <f>[1]!جدول1[[#This Row],[واحد شمارش]]</f>
        <v>بسته</v>
      </c>
      <c r="I1343">
        <f>[1]!جدول1[[#This Row],[تعداد در بسته ]]</f>
        <v>5</v>
      </c>
      <c r="J1343" t="str">
        <f>[1]!جدول1[[#This Row],[واحد شمارش بسته ]]</f>
        <v>کیلو</v>
      </c>
      <c r="K1343" s="1">
        <v>6875000</v>
      </c>
      <c r="L1343">
        <f>[1]!جدول1[[#This Row],[درصد تخفیف]]</f>
        <v>0</v>
      </c>
      <c r="M1343">
        <f>[1]!جدول1[[#This Row],[تعداد موجودی کالا]]</f>
        <v>55</v>
      </c>
      <c r="N1343">
        <f>[1]!جدول1[[#This Row],[توضیحات محصول]]</f>
        <v>0</v>
      </c>
    </row>
    <row r="1344" spans="1:14" x14ac:dyDescent="0.25">
      <c r="A1344" t="str">
        <f>[1]!جدول1[[#This Row],[نام محصول]]</f>
        <v xml:space="preserve"> اسنک کرانچی المپیک کچاپ " دوزلی" 2کیلو</v>
      </c>
      <c r="B1344" t="str">
        <f>[1]!جدول1[[#This Row],[کد اختصاصی کالا (بارکد)]]</f>
        <v>11438</v>
      </c>
      <c r="C1344" t="str">
        <f>[1]!جدول1[[#This Row],[گروه محصول]]</f>
        <v>آجیل فله</v>
      </c>
      <c r="D1344" t="str">
        <f>[1]!جدول1[[#This Row],[فروشگاه]]</f>
        <v>سن ایچ پخش شرکا</v>
      </c>
      <c r="E1344" s="1">
        <v>1395000</v>
      </c>
      <c r="F1344">
        <f>[1]!جدول1[[#This Row],[تعداد فروش]]</f>
        <v>56</v>
      </c>
      <c r="G1344">
        <f>[1]!جدول1[[#This Row],[قیمت خرید ]]</f>
        <v>1395000</v>
      </c>
      <c r="H1344" t="str">
        <f>[1]!جدول1[[#This Row],[واحد شمارش]]</f>
        <v>کارتن</v>
      </c>
      <c r="I1344">
        <f>[1]!جدول1[[#This Row],[تعداد در بسته ]]</f>
        <v>2</v>
      </c>
      <c r="J1344" t="str">
        <f>[1]!جدول1[[#This Row],[واحد شمارش بسته ]]</f>
        <v>کیلو</v>
      </c>
      <c r="K1344" s="1">
        <v>2790000</v>
      </c>
      <c r="L1344">
        <f>[1]!جدول1[[#This Row],[درصد تخفیف]]</f>
        <v>0</v>
      </c>
      <c r="M1344">
        <f>[1]!جدول1[[#This Row],[تعداد موجودی کالا]]</f>
        <v>42</v>
      </c>
      <c r="N1344">
        <f>[1]!جدول1[[#This Row],[توضیحات محصول]]</f>
        <v>0</v>
      </c>
    </row>
    <row r="1345" spans="1:14" x14ac:dyDescent="0.25">
      <c r="A1345" t="str">
        <f>[1]!جدول1[[#This Row],[نام محصول]]</f>
        <v xml:space="preserve"> اسنک کرانچی المپیک پنیری " دوزلی " 2 کیلو</v>
      </c>
      <c r="B1345" t="str">
        <f>[1]!جدول1[[#This Row],[کد اختصاصی کالا (بارکد)]]</f>
        <v>11439</v>
      </c>
      <c r="C1345" t="str">
        <f>[1]!جدول1[[#This Row],[گروه محصول]]</f>
        <v>آجیل فله</v>
      </c>
      <c r="D1345" t="str">
        <f>[1]!جدول1[[#This Row],[فروشگاه]]</f>
        <v>سن ایچ پخش شرکا</v>
      </c>
      <c r="E1345" s="1">
        <v>1395000</v>
      </c>
      <c r="F1345">
        <f>[1]!جدول1[[#This Row],[تعداد فروش]]</f>
        <v>56</v>
      </c>
      <c r="G1345">
        <f>[1]!جدول1[[#This Row],[قیمت خرید ]]</f>
        <v>1395000</v>
      </c>
      <c r="H1345" t="str">
        <f>[1]!جدول1[[#This Row],[واحد شمارش]]</f>
        <v>کارتن</v>
      </c>
      <c r="I1345">
        <f>[1]!جدول1[[#This Row],[تعداد در بسته ]]</f>
        <v>2</v>
      </c>
      <c r="J1345" t="str">
        <f>[1]!جدول1[[#This Row],[واحد شمارش بسته ]]</f>
        <v>کیلو</v>
      </c>
      <c r="K1345" s="1">
        <v>2790000</v>
      </c>
      <c r="L1345">
        <f>[1]!جدول1[[#This Row],[درصد تخفیف]]</f>
        <v>0</v>
      </c>
      <c r="M1345">
        <f>[1]!جدول1[[#This Row],[تعداد موجودی کالا]]</f>
        <v>40</v>
      </c>
      <c r="N1345">
        <f>[1]!جدول1[[#This Row],[توضیحات محصول]]</f>
        <v>0</v>
      </c>
    </row>
    <row r="1346" spans="1:14" x14ac:dyDescent="0.25">
      <c r="A1346" t="str">
        <f>[1]!جدول1[[#This Row],[نام محصول]]</f>
        <v xml:space="preserve"> اسنک کرانچی المپیک خلیجی " دوزلی " 2 کیلو</v>
      </c>
      <c r="B1346" t="str">
        <f>[1]!جدول1[[#This Row],[کد اختصاصی کالا (بارکد)]]</f>
        <v>11440</v>
      </c>
      <c r="C1346" t="str">
        <f>[1]!جدول1[[#This Row],[گروه محصول]]</f>
        <v>آجیل فله</v>
      </c>
      <c r="D1346" t="str">
        <f>[1]!جدول1[[#This Row],[فروشگاه]]</f>
        <v>سن ایچ پخش شرکا</v>
      </c>
      <c r="E1346" s="1">
        <v>1395000</v>
      </c>
      <c r="F1346">
        <f>[1]!جدول1[[#This Row],[تعداد فروش]]</f>
        <v>28</v>
      </c>
      <c r="G1346">
        <f>[1]!جدول1[[#This Row],[قیمت خرید ]]</f>
        <v>1395000</v>
      </c>
      <c r="H1346" t="str">
        <f>[1]!جدول1[[#This Row],[واحد شمارش]]</f>
        <v>کارتن</v>
      </c>
      <c r="I1346">
        <f>[1]!جدول1[[#This Row],[تعداد در بسته ]]</f>
        <v>2</v>
      </c>
      <c r="J1346" t="str">
        <f>[1]!جدول1[[#This Row],[واحد شمارش بسته ]]</f>
        <v>کیلو</v>
      </c>
      <c r="K1346" s="1">
        <v>2790000</v>
      </c>
      <c r="L1346">
        <f>[1]!جدول1[[#This Row],[درصد تخفیف]]</f>
        <v>0</v>
      </c>
      <c r="M1346">
        <f>[1]!جدول1[[#This Row],[تعداد موجودی کالا]]</f>
        <v>42</v>
      </c>
      <c r="N1346">
        <f>[1]!جدول1[[#This Row],[توضیحات محصول]]</f>
        <v>0</v>
      </c>
    </row>
    <row r="1347" spans="1:14" x14ac:dyDescent="0.25">
      <c r="A1347" t="str">
        <f>[1]!جدول1[[#This Row],[نام محصول]]</f>
        <v>تخمه کانادایی دورسفیدایرانی (ابی)دوزلی 5 ک</v>
      </c>
      <c r="B1347" t="str">
        <f>[1]!جدول1[[#This Row],[کد اختصاصی کالا (بارکد)]]</f>
        <v>11441</v>
      </c>
      <c r="C1347" t="str">
        <f>[1]!جدول1[[#This Row],[گروه محصول]]</f>
        <v>آجیل فله</v>
      </c>
      <c r="D1347" t="str">
        <f>[1]!جدول1[[#This Row],[فروشگاه]]</f>
        <v>سن ایچ پخش شرکا</v>
      </c>
      <c r="E1347" s="1">
        <v>1410000</v>
      </c>
      <c r="F1347">
        <f>[1]!جدول1[[#This Row],[تعداد فروش]]</f>
        <v>85</v>
      </c>
      <c r="G1347">
        <f>[1]!جدول1[[#This Row],[قیمت خرید ]]</f>
        <v>1280000</v>
      </c>
      <c r="H1347" t="str">
        <f>[1]!جدول1[[#This Row],[واحد شمارش]]</f>
        <v>بسته</v>
      </c>
      <c r="I1347">
        <f>[1]!جدول1[[#This Row],[تعداد در بسته ]]</f>
        <v>5</v>
      </c>
      <c r="J1347" t="str">
        <f>[1]!جدول1[[#This Row],[واحد شمارش بسته ]]</f>
        <v>کیلو</v>
      </c>
      <c r="K1347" s="1">
        <v>7050000</v>
      </c>
      <c r="L1347">
        <f>[1]!جدول1[[#This Row],[درصد تخفیف]]</f>
        <v>0</v>
      </c>
      <c r="M1347">
        <f>[1]!جدول1[[#This Row],[تعداد موجودی کالا]]</f>
        <v>0</v>
      </c>
      <c r="N1347">
        <f>[1]!جدول1[[#This Row],[توضیحات محصول]]</f>
        <v>0</v>
      </c>
    </row>
    <row r="1348" spans="1:14" x14ac:dyDescent="0.25">
      <c r="A1348" t="str">
        <f>[1]!جدول1[[#This Row],[نام محصول]]</f>
        <v>نبات نی دار 4.5کیلویی لاکی  سناباد</v>
      </c>
      <c r="B1348" t="str">
        <f>[1]!جدول1[[#This Row],[کد اختصاصی کالا (بارکد)]]</f>
        <v>11442</v>
      </c>
      <c r="C1348" t="str">
        <f>[1]!جدول1[[#This Row],[گروه محصول]]</f>
        <v>قند و نبات</v>
      </c>
      <c r="D1348" t="str">
        <f>[1]!جدول1[[#This Row],[فروشگاه]]</f>
        <v>آریا پخش فردوس قنبریان</v>
      </c>
      <c r="E1348" s="1">
        <v>3100000</v>
      </c>
      <c r="F1348">
        <f>[1]!جدول1[[#This Row],[تعداد فروش]]</f>
        <v>52</v>
      </c>
      <c r="G1348">
        <f>[1]!جدول1[[#This Row],[قیمت خرید ]]</f>
        <v>0</v>
      </c>
      <c r="H1348" t="str">
        <f>[1]!جدول1[[#This Row],[واحد شمارش]]</f>
        <v>کارتن</v>
      </c>
      <c r="I1348">
        <f>[1]!جدول1[[#This Row],[تعداد در بسته ]]</f>
        <v>1</v>
      </c>
      <c r="J1348" t="str">
        <f>[1]!جدول1[[#This Row],[واحد شمارش بسته ]]</f>
        <v>عدد</v>
      </c>
      <c r="K1348" s="1">
        <v>3100000</v>
      </c>
      <c r="L1348">
        <f>[1]!جدول1[[#This Row],[درصد تخفیف]]</f>
        <v>0</v>
      </c>
      <c r="M1348">
        <f>[1]!جدول1[[#This Row],[تعداد موجودی کالا]]</f>
        <v>83</v>
      </c>
      <c r="N1348">
        <f>[1]!جدول1[[#This Row],[توضیحات محصول]]</f>
        <v>0</v>
      </c>
    </row>
    <row r="1349" spans="1:14" x14ac:dyDescent="0.25">
      <c r="A1349" t="str">
        <f>[1]!جدول1[[#This Row],[نام محصول]]</f>
        <v xml:space="preserve">نبات نی دار 4.5 چوبی  سناباد </v>
      </c>
      <c r="B1349" t="str">
        <f>[1]!جدول1[[#This Row],[کد اختصاصی کالا (بارکد)]]</f>
        <v>11443</v>
      </c>
      <c r="C1349" t="str">
        <f>[1]!جدول1[[#This Row],[گروه محصول]]</f>
        <v>قند و نبات</v>
      </c>
      <c r="D1349" t="str">
        <f>[1]!جدول1[[#This Row],[فروشگاه]]</f>
        <v>آریا پخش فردوس قنبریان</v>
      </c>
      <c r="E1349" s="1">
        <v>3564000</v>
      </c>
      <c r="F1349">
        <f>[1]!جدول1[[#This Row],[تعداد فروش]]</f>
        <v>0</v>
      </c>
      <c r="G1349">
        <f>[1]!جدول1[[#This Row],[قیمت خرید ]]</f>
        <v>0</v>
      </c>
      <c r="H1349" t="str">
        <f>[1]!جدول1[[#This Row],[واحد شمارش]]</f>
        <v>کارتن</v>
      </c>
      <c r="I1349">
        <f>[1]!جدول1[[#This Row],[تعداد در بسته ]]</f>
        <v>1</v>
      </c>
      <c r="J1349" t="str">
        <f>[1]!جدول1[[#This Row],[واحد شمارش بسته ]]</f>
        <v>عدد</v>
      </c>
      <c r="K1349" s="1">
        <v>3564000</v>
      </c>
      <c r="L1349">
        <f>[1]!جدول1[[#This Row],[درصد تخفیف]]</f>
        <v>0</v>
      </c>
      <c r="M1349">
        <f>[1]!جدول1[[#This Row],[تعداد موجودی کالا]]</f>
        <v>50</v>
      </c>
      <c r="N1349">
        <f>[1]!جدول1[[#This Row],[توضیحات محصول]]</f>
        <v>0</v>
      </c>
    </row>
    <row r="1350" spans="1:14" x14ac:dyDescent="0.25">
      <c r="A1350" t="str">
        <f>[1]!جدول1[[#This Row],[نام محصول]]</f>
        <v xml:space="preserve">نبات نی دار 1.800گرم لاکی  سناباد </v>
      </c>
      <c r="B1350" t="str">
        <f>[1]!جدول1[[#This Row],[کد اختصاصی کالا (بارکد)]]</f>
        <v>11444</v>
      </c>
      <c r="C1350" t="str">
        <f>[1]!جدول1[[#This Row],[گروه محصول]]</f>
        <v>قند و نبات</v>
      </c>
      <c r="D1350" t="str">
        <f>[1]!جدول1[[#This Row],[فروشگاه]]</f>
        <v>آریا پخش فردوس قنبریان</v>
      </c>
      <c r="E1350" s="1">
        <v>1332000</v>
      </c>
      <c r="F1350">
        <f>[1]!جدول1[[#This Row],[تعداد فروش]]</f>
        <v>4</v>
      </c>
      <c r="G1350">
        <f>[1]!جدول1[[#This Row],[قیمت خرید ]]</f>
        <v>0</v>
      </c>
      <c r="H1350" t="str">
        <f>[1]!جدول1[[#This Row],[واحد شمارش]]</f>
        <v>کارتن</v>
      </c>
      <c r="I1350">
        <f>[1]!جدول1[[#This Row],[تعداد در بسته ]]</f>
        <v>1</v>
      </c>
      <c r="J1350" t="str">
        <f>[1]!جدول1[[#This Row],[واحد شمارش بسته ]]</f>
        <v>عدد</v>
      </c>
      <c r="K1350" s="1">
        <v>1332000</v>
      </c>
      <c r="L1350">
        <f>[1]!جدول1[[#This Row],[درصد تخفیف]]</f>
        <v>0</v>
      </c>
      <c r="M1350">
        <f>[1]!جدول1[[#This Row],[تعداد موجودی کالا]]</f>
        <v>48</v>
      </c>
      <c r="N1350">
        <f>[1]!جدول1[[#This Row],[توضیحات محصول]]</f>
        <v>0</v>
      </c>
    </row>
    <row r="1351" spans="1:14" x14ac:dyDescent="0.25">
      <c r="A1351" t="str">
        <f>[1]!جدول1[[#This Row],[نام محصول]]</f>
        <v>بادام زمینی روکشدار کچاب " دوزلی " 5 کیلو</v>
      </c>
      <c r="B1351" t="str">
        <f>[1]!جدول1[[#This Row],[کد اختصاصی کالا (بارکد)]]</f>
        <v>11445</v>
      </c>
      <c r="C1351" t="str">
        <f>[1]!جدول1[[#This Row],[گروه محصول]]</f>
        <v>آجیل فله</v>
      </c>
      <c r="D1351" t="str">
        <f>[1]!جدول1[[#This Row],[فروشگاه]]</f>
        <v>سن ایچ پخش شرکا</v>
      </c>
      <c r="E1351" s="1">
        <v>1375000</v>
      </c>
      <c r="F1351">
        <f>[1]!جدول1[[#This Row],[تعداد فروش]]</f>
        <v>0</v>
      </c>
      <c r="G1351">
        <f>[1]!جدول1[[#This Row],[قیمت خرید ]]</f>
        <v>1375000</v>
      </c>
      <c r="H1351" t="str">
        <f>[1]!جدول1[[#This Row],[واحد شمارش]]</f>
        <v>بسته</v>
      </c>
      <c r="I1351">
        <f>[1]!جدول1[[#This Row],[تعداد در بسته ]]</f>
        <v>5</v>
      </c>
      <c r="J1351" t="str">
        <f>[1]!جدول1[[#This Row],[واحد شمارش بسته ]]</f>
        <v>کیلو</v>
      </c>
      <c r="K1351" s="1">
        <v>6875000</v>
      </c>
      <c r="L1351">
        <f>[1]!جدول1[[#This Row],[درصد تخفیف]]</f>
        <v>0</v>
      </c>
      <c r="M1351">
        <f>[1]!جدول1[[#This Row],[تعداد موجودی کالا]]</f>
        <v>0</v>
      </c>
      <c r="N1351">
        <f>[1]!جدول1[[#This Row],[توضیحات محصول]]</f>
        <v>0</v>
      </c>
    </row>
    <row r="1352" spans="1:14" x14ac:dyDescent="0.25">
      <c r="A1352" t="str">
        <f>[1]!جدول1[[#This Row],[نام محصول]]</f>
        <v>بادام زمینی روکشدار باربی کیو" دوزلی " 5 کیلو</v>
      </c>
      <c r="B1352" t="str">
        <f>[1]!جدول1[[#This Row],[کد اختصاصی کالا (بارکد)]]</f>
        <v>11446</v>
      </c>
      <c r="C1352" t="str">
        <f>[1]!جدول1[[#This Row],[گروه محصول]]</f>
        <v>آجیل فله</v>
      </c>
      <c r="D1352" t="str">
        <f>[1]!جدول1[[#This Row],[فروشگاه]]</f>
        <v>سن ایچ پخش شرکا</v>
      </c>
      <c r="E1352" s="1">
        <v>1375000</v>
      </c>
      <c r="F1352">
        <f>[1]!جدول1[[#This Row],[تعداد فروش]]</f>
        <v>0</v>
      </c>
      <c r="G1352">
        <f>[1]!جدول1[[#This Row],[قیمت خرید ]]</f>
        <v>1375000</v>
      </c>
      <c r="H1352" t="str">
        <f>[1]!جدول1[[#This Row],[واحد شمارش]]</f>
        <v>بسته</v>
      </c>
      <c r="I1352">
        <f>[1]!جدول1[[#This Row],[تعداد در بسته ]]</f>
        <v>5</v>
      </c>
      <c r="J1352" t="str">
        <f>[1]!جدول1[[#This Row],[واحد شمارش بسته ]]</f>
        <v>کیلو</v>
      </c>
      <c r="K1352" s="1">
        <v>6875000</v>
      </c>
      <c r="L1352">
        <f>[1]!جدول1[[#This Row],[درصد تخفیف]]</f>
        <v>0</v>
      </c>
      <c r="M1352">
        <f>[1]!جدول1[[#This Row],[تعداد موجودی کالا]]</f>
        <v>0</v>
      </c>
      <c r="N1352">
        <f>[1]!جدول1[[#This Row],[توضیحات محصول]]</f>
        <v>0</v>
      </c>
    </row>
    <row r="1353" spans="1:14" x14ac:dyDescent="0.25">
      <c r="A1353" t="str">
        <f>[1]!جدول1[[#This Row],[نام محصول]]</f>
        <v>بادام زمینی روکشدارپیاز جعفری  دوزلی 5 کیلو</v>
      </c>
      <c r="B1353" t="str">
        <f>[1]!جدول1[[#This Row],[کد اختصاصی کالا (بارکد)]]</f>
        <v>11447</v>
      </c>
      <c r="C1353" t="str">
        <f>[1]!جدول1[[#This Row],[گروه محصول]]</f>
        <v>آجیل فله</v>
      </c>
      <c r="D1353" t="str">
        <f>[1]!جدول1[[#This Row],[فروشگاه]]</f>
        <v>سن ایچ پخش شرکا</v>
      </c>
      <c r="E1353" s="1">
        <v>1375000</v>
      </c>
      <c r="F1353">
        <f>[1]!جدول1[[#This Row],[تعداد فروش]]</f>
        <v>5</v>
      </c>
      <c r="G1353">
        <f>[1]!جدول1[[#This Row],[قیمت خرید ]]</f>
        <v>1375000</v>
      </c>
      <c r="H1353" t="str">
        <f>[1]!جدول1[[#This Row],[واحد شمارش]]</f>
        <v>بسته</v>
      </c>
      <c r="I1353">
        <f>[1]!جدول1[[#This Row],[تعداد در بسته ]]</f>
        <v>5</v>
      </c>
      <c r="J1353" t="str">
        <f>[1]!جدول1[[#This Row],[واحد شمارش بسته ]]</f>
        <v>کیلو</v>
      </c>
      <c r="K1353" s="1">
        <v>6875000</v>
      </c>
      <c r="L1353">
        <f>[1]!جدول1[[#This Row],[درصد تخفیف]]</f>
        <v>0</v>
      </c>
      <c r="M1353">
        <f>[1]!جدول1[[#This Row],[تعداد موجودی کالا]]</f>
        <v>-5</v>
      </c>
      <c r="N1353">
        <f>[1]!جدول1[[#This Row],[توضیحات محصول]]</f>
        <v>0</v>
      </c>
    </row>
    <row r="1354" spans="1:14" x14ac:dyDescent="0.25">
      <c r="A1354" t="str">
        <f>[1]!جدول1[[#This Row],[نام محصول]]</f>
        <v>سن ایچ 750ccپت انار وبلوبری 55ف</v>
      </c>
      <c r="B1354" t="str">
        <f>[1]!جدول1[[#This Row],[کد اختصاصی کالا (بارکد)]]</f>
        <v>11448</v>
      </c>
      <c r="C1354" t="str">
        <f>[1]!جدول1[[#This Row],[گروه محصول]]</f>
        <v>سن ایچ پت</v>
      </c>
      <c r="D1354" t="str">
        <f>[1]!جدول1[[#This Row],[فروشگاه]]</f>
        <v>سن ایچ پخش شرکا</v>
      </c>
      <c r="E1354" s="1">
        <v>423635</v>
      </c>
      <c r="F1354">
        <f>[1]!جدول1[[#This Row],[تعداد فروش]]</f>
        <v>30</v>
      </c>
      <c r="G1354">
        <f>[1]!جدول1[[#This Row],[قیمت خرید ]]</f>
        <v>0</v>
      </c>
      <c r="H1354" t="str">
        <f>[1]!جدول1[[#This Row],[واحد شمارش]]</f>
        <v>شل</v>
      </c>
      <c r="I1354">
        <f>[1]!جدول1[[#This Row],[تعداد در بسته ]]</f>
        <v>6</v>
      </c>
      <c r="J1354" t="str">
        <f>[1]!جدول1[[#This Row],[واحد شمارش بسته ]]</f>
        <v>بطری</v>
      </c>
      <c r="K1354" s="1">
        <v>2541811</v>
      </c>
      <c r="L1354">
        <f>[1]!جدول1[[#This Row],[درصد تخفیف]]</f>
        <v>0</v>
      </c>
      <c r="M1354">
        <f>[1]!جدول1[[#This Row],[تعداد موجودی کالا]]</f>
        <v>6</v>
      </c>
      <c r="N1354" t="str">
        <f>[1]!جدول1[[#This Row],[توضیحات محصول]]</f>
        <v>قیمت مصرف کننده  550,000 ریال می با شد که سود خرید شما از این محصول مبلغ 126,365 معادل %30 می باشد</v>
      </c>
    </row>
    <row r="1355" spans="1:14" x14ac:dyDescent="0.25">
      <c r="A1355" t="str">
        <f>[1]!جدول1[[#This Row],[نام محصول]]</f>
        <v>کول شیشه 330ccسیب گلابی23ف نداریم</v>
      </c>
      <c r="B1355" t="str">
        <f>[1]!جدول1[[#This Row],[کد اختصاصی کالا (بارکد)]]</f>
        <v>11449</v>
      </c>
      <c r="C1355" t="str">
        <f>[1]!جدول1[[#This Row],[گروه محصول]]</f>
        <v>سن ایچ کول</v>
      </c>
      <c r="D1355" t="str">
        <f>[1]!جدول1[[#This Row],[فروشگاه]]</f>
        <v>سن ایچ پخش شرکا</v>
      </c>
      <c r="E1355" s="1">
        <v>201819</v>
      </c>
      <c r="F1355">
        <f>[1]!جدول1[[#This Row],[تعداد فروش]]</f>
        <v>0</v>
      </c>
      <c r="G1355">
        <f>[1]!جدول1[[#This Row],[قیمت خرید ]]</f>
        <v>173982</v>
      </c>
      <c r="H1355" t="str">
        <f>[1]!جدول1[[#This Row],[واحد شمارش]]</f>
        <v>شل</v>
      </c>
      <c r="I1355">
        <f>[1]!جدول1[[#This Row],[تعداد در بسته ]]</f>
        <v>12</v>
      </c>
      <c r="J1355" t="str">
        <f>[1]!جدول1[[#This Row],[واحد شمارش بسته ]]</f>
        <v>بطری</v>
      </c>
      <c r="K1355" s="1">
        <v>2421829</v>
      </c>
      <c r="L1355">
        <f>[1]!جدول1[[#This Row],[درصد تخفیف]]</f>
        <v>0</v>
      </c>
      <c r="M1355">
        <f>[1]!جدول1[[#This Row],[تعداد موجودی کالا]]</f>
        <v>48</v>
      </c>
      <c r="N1355" t="str">
        <f>[1]!جدول1[[#This Row],[توضیحات محصول]]</f>
        <v>قیمت مصرف کننده  230,000 ریال می با شد که سود خرید شما از این محصول مبلغ 28,181 معادل %14 می باشد</v>
      </c>
    </row>
    <row r="1356" spans="1:14" x14ac:dyDescent="0.25">
      <c r="A1356" t="str">
        <f>[1]!جدول1[[#This Row],[نام محصول]]</f>
        <v>کول شیشه 330ccپرتقال23ف</v>
      </c>
      <c r="B1356" t="str">
        <f>[1]!جدول1[[#This Row],[کد اختصاصی کالا (بارکد)]]</f>
        <v>11450</v>
      </c>
      <c r="C1356" t="str">
        <f>[1]!جدول1[[#This Row],[گروه محصول]]</f>
        <v>سن ایچ کول</v>
      </c>
      <c r="D1356" t="str">
        <f>[1]!جدول1[[#This Row],[فروشگاه]]</f>
        <v>سن ایچ پخش شرکا</v>
      </c>
      <c r="E1356" s="1">
        <v>171546</v>
      </c>
      <c r="F1356">
        <f>[1]!جدول1[[#This Row],[تعداد فروش]]</f>
        <v>0</v>
      </c>
      <c r="G1356">
        <f>[1]!جدول1[[#This Row],[قیمت خرید ]]</f>
        <v>173982</v>
      </c>
      <c r="H1356" t="str">
        <f>[1]!جدول1[[#This Row],[واحد شمارش]]</f>
        <v>شل</v>
      </c>
      <c r="I1356">
        <f>[1]!جدول1[[#This Row],[تعداد در بسته ]]</f>
        <v>12</v>
      </c>
      <c r="J1356" t="str">
        <f>[1]!جدول1[[#This Row],[واحد شمارش بسته ]]</f>
        <v>شیشه</v>
      </c>
      <c r="K1356" s="1">
        <v>2058555</v>
      </c>
      <c r="L1356">
        <f>[1]!جدول1[[#This Row],[درصد تخفیف]]</f>
        <v>0</v>
      </c>
      <c r="M1356">
        <f>[1]!جدول1[[#This Row],[تعداد موجودی کالا]]</f>
        <v>60</v>
      </c>
      <c r="N1356" t="str">
        <f>[1]!جدول1[[#This Row],[توضیحات محصول]]</f>
        <v>قیمت مصرف کننده  230,000 ریال می با شد که سود خرید شما از این محصول مبلغ 58,454 معادل %34 می باشد</v>
      </c>
    </row>
    <row r="1357" spans="1:14" x14ac:dyDescent="0.25">
      <c r="A1357" t="str">
        <f>[1]!جدول1[[#This Row],[نام محصول]]</f>
        <v>شربت  شیشه 1100grشکلات 145ف</v>
      </c>
      <c r="B1357" t="str">
        <f>[1]!جدول1[[#This Row],[کد اختصاصی کالا (بارکد)]]</f>
        <v>11451</v>
      </c>
      <c r="C1357" t="str">
        <f>[1]!جدول1[[#This Row],[گروه محصول]]</f>
        <v>شربت و سیروپ</v>
      </c>
      <c r="D1357" t="str">
        <f>[1]!جدول1[[#This Row],[فروشگاه]]</f>
        <v>سن ایچ پخش شرکا</v>
      </c>
      <c r="E1357" s="1">
        <v>1283711</v>
      </c>
      <c r="F1357">
        <f>[1]!جدول1[[#This Row],[تعداد فروش]]</f>
        <v>7</v>
      </c>
      <c r="G1357">
        <f>[1]!جدول1[[#This Row],[قیمت خرید ]]</f>
        <v>1167010</v>
      </c>
      <c r="H1357" t="str">
        <f>[1]!جدول1[[#This Row],[واحد شمارش]]</f>
        <v>کارتن</v>
      </c>
      <c r="I1357">
        <f>[1]!جدول1[[#This Row],[تعداد در بسته ]]</f>
        <v>6</v>
      </c>
      <c r="J1357" t="str">
        <f>[1]!جدول1[[#This Row],[واحد شمارش بسته ]]</f>
        <v>شیشه</v>
      </c>
      <c r="K1357" s="1">
        <v>7702266</v>
      </c>
      <c r="L1357">
        <f>[1]!جدول1[[#This Row],[درصد تخفیف]]</f>
        <v>0</v>
      </c>
      <c r="M1357">
        <f>[1]!جدول1[[#This Row],[تعداد موجودی کالا]]</f>
        <v>21</v>
      </c>
      <c r="N1357" t="str">
        <f>[1]!جدول1[[#This Row],[توضیحات محصول]]</f>
        <v>قیمت مصرف کننده  1,450,000 ریال می با شد که سود خرید شما از این محصول مبلغ 166,289 معادل %13 می باشد</v>
      </c>
    </row>
    <row r="1358" spans="1:14" x14ac:dyDescent="0.25">
      <c r="A1358" t="str">
        <f>[1]!جدول1[[#This Row],[نام محصول]]</f>
        <v>شربت شیشه 1100grوانیل 145ف</v>
      </c>
      <c r="B1358" t="str">
        <f>[1]!جدول1[[#This Row],[کد اختصاصی کالا (بارکد)]]</f>
        <v>11452</v>
      </c>
      <c r="C1358" t="str">
        <f>[1]!جدول1[[#This Row],[گروه محصول]]</f>
        <v>شربت و سیروپ</v>
      </c>
      <c r="D1358" t="str">
        <f>[1]!جدول1[[#This Row],[فروشگاه]]</f>
        <v>سن ایچ پخش شرکا</v>
      </c>
      <c r="E1358" s="1">
        <v>1283711</v>
      </c>
      <c r="F1358">
        <f>[1]!جدول1[[#This Row],[تعداد فروش]]</f>
        <v>1</v>
      </c>
      <c r="G1358">
        <f>[1]!جدول1[[#This Row],[قیمت خرید ]]</f>
        <v>1167010</v>
      </c>
      <c r="H1358" t="str">
        <f>[1]!جدول1[[#This Row],[واحد شمارش]]</f>
        <v>کارتن</v>
      </c>
      <c r="I1358">
        <f>[1]!جدول1[[#This Row],[تعداد در بسته ]]</f>
        <v>6</v>
      </c>
      <c r="J1358" t="str">
        <f>[1]!جدول1[[#This Row],[واحد شمارش بسته ]]</f>
        <v>شیشه</v>
      </c>
      <c r="K1358" s="1">
        <v>7702266</v>
      </c>
      <c r="L1358">
        <f>[1]!جدول1[[#This Row],[درصد تخفیف]]</f>
        <v>0</v>
      </c>
      <c r="M1358">
        <f>[1]!جدول1[[#This Row],[تعداد موجودی کالا]]</f>
        <v>59</v>
      </c>
      <c r="N1358" t="str">
        <f>[1]!جدول1[[#This Row],[توضیحات محصول]]</f>
        <v>قیمت مصرف کننده  1,450,000 ریال می با شد که سود خرید شما از این محصول مبلغ 166,289 معادل %13 می باشد</v>
      </c>
    </row>
    <row r="1359" spans="1:14" x14ac:dyDescent="0.25">
      <c r="A1359" t="str">
        <f>[1]!جدول1[[#This Row],[نام محصول]]</f>
        <v>شربت شیشه 780gr(موهیتو)100ف</v>
      </c>
      <c r="B1359" t="str">
        <f>[1]!جدول1[[#This Row],[کد اختصاصی کالا (بارکد)]]</f>
        <v>11453</v>
      </c>
      <c r="C1359" t="str">
        <f>[1]!جدول1[[#This Row],[گروه محصول]]</f>
        <v>شربت و سیروپ</v>
      </c>
      <c r="D1359" t="str">
        <f>[1]!جدول1[[#This Row],[فروشگاه]]</f>
        <v>سن ایچ پخش شرکا</v>
      </c>
      <c r="E1359" s="1">
        <v>885267</v>
      </c>
      <c r="F1359">
        <f>[1]!جدول1[[#This Row],[تعداد فروش]]</f>
        <v>6</v>
      </c>
      <c r="G1359">
        <f>[1]!جدول1[[#This Row],[قیمت خرید ]]</f>
        <v>804788</v>
      </c>
      <c r="H1359" t="str">
        <f>[1]!جدول1[[#This Row],[واحد شمارش]]</f>
        <v>کارتن</v>
      </c>
      <c r="I1359">
        <f>[1]!جدول1[[#This Row],[تعداد در بسته ]]</f>
        <v>12</v>
      </c>
      <c r="J1359" t="str">
        <f>[1]!جدول1[[#This Row],[واحد شمارش بسته ]]</f>
        <v>شیشه</v>
      </c>
      <c r="K1359" s="1">
        <v>10623202</v>
      </c>
      <c r="L1359">
        <f>[1]!جدول1[[#This Row],[درصد تخفیف]]</f>
        <v>0</v>
      </c>
      <c r="M1359">
        <f>[1]!جدول1[[#This Row],[تعداد موجودی کالا]]</f>
        <v>213</v>
      </c>
      <c r="N1359" t="str">
        <f>[1]!جدول1[[#This Row],[توضیحات محصول]]</f>
        <v>قیمت مصرف کننده  1,000,000 ریال می با شد که سود خرید شما از این محصول مبلغ 114,733 معادل %13 می باشد</v>
      </c>
    </row>
    <row r="1360" spans="1:14" x14ac:dyDescent="0.25">
      <c r="A1360" t="str">
        <f>[1]!جدول1[[#This Row],[نام محصول]]</f>
        <v>کنسرو لوبیا چیتی سان گل 380gr</v>
      </c>
      <c r="B1360" t="str">
        <f>[1]!جدول1[[#This Row],[کد اختصاصی کالا (بارکد)]]</f>
        <v>11454</v>
      </c>
      <c r="C1360" t="str">
        <f>[1]!جدول1[[#This Row],[گروه محصول]]</f>
        <v>متفرقه سن ایچ</v>
      </c>
      <c r="D1360" t="str">
        <f>[1]!جدول1[[#This Row],[فروشگاه]]</f>
        <v>سن ایچ پخش شرکا</v>
      </c>
      <c r="E1360" s="1">
        <v>406343</v>
      </c>
      <c r="F1360">
        <f>[1]!جدول1[[#This Row],[تعداد فروش]]</f>
        <v>2</v>
      </c>
      <c r="G1360">
        <f>[1]!جدول1[[#This Row],[قیمت خرید ]]</f>
        <v>321906</v>
      </c>
      <c r="H1360" t="str">
        <f>[1]!جدول1[[#This Row],[واحد شمارش]]</f>
        <v>شل</v>
      </c>
      <c r="I1360">
        <f>[1]!جدول1[[#This Row],[تعداد در بسته ]]</f>
        <v>12</v>
      </c>
      <c r="J1360" t="str">
        <f>[1]!جدول1[[#This Row],[واحد شمارش بسته ]]</f>
        <v>قوطی</v>
      </c>
      <c r="K1360" s="1">
        <v>4876120</v>
      </c>
      <c r="L1360">
        <f>[1]!جدول1[[#This Row],[درصد تخفیف]]</f>
        <v>0</v>
      </c>
      <c r="M1360">
        <f>[1]!جدول1[[#This Row],[تعداد موجودی کالا]]</f>
        <v>394</v>
      </c>
      <c r="N1360">
        <f>[1]!جدول1[[#This Row],[توضیحات محصول]]</f>
        <v>0</v>
      </c>
    </row>
    <row r="1361" spans="1:14" x14ac:dyDescent="0.25">
      <c r="A1361" t="str">
        <f>[1]!جدول1[[#This Row],[نام محصول]]</f>
        <v>پاستیل میوه شیبا 24ع 20gr</v>
      </c>
      <c r="B1361" t="str">
        <f>[1]!جدول1[[#This Row],[کد اختصاصی کالا (بارکد)]]</f>
        <v>11455</v>
      </c>
      <c r="C1361" t="str">
        <f>[1]!جدول1[[#This Row],[گروه محصول]]</f>
        <v>پاستیل شیبا</v>
      </c>
      <c r="D1361" t="str">
        <f>[1]!جدول1[[#This Row],[فروشگاه]]</f>
        <v>سن ایچ پخش شرکا</v>
      </c>
      <c r="E1361" s="1">
        <v>55770</v>
      </c>
      <c r="F1361">
        <f>[1]!جدول1[[#This Row],[تعداد فروش]]</f>
        <v>48</v>
      </c>
      <c r="G1361">
        <f>[1]!جدول1[[#This Row],[قیمت خرید ]]</f>
        <v>56333</v>
      </c>
      <c r="H1361" t="str">
        <f>[1]!جدول1[[#This Row],[واحد شمارش]]</f>
        <v>بسته</v>
      </c>
      <c r="I1361">
        <f>[1]!جدول1[[#This Row],[تعداد در بسته ]]</f>
        <v>24</v>
      </c>
      <c r="J1361" t="str">
        <f>[1]!جدول1[[#This Row],[واحد شمارش بسته ]]</f>
        <v>عدد</v>
      </c>
      <c r="K1361" s="1">
        <v>1338472</v>
      </c>
      <c r="L1361">
        <f>[1]!جدول1[[#This Row],[درصد تخفیف]]</f>
        <v>0</v>
      </c>
      <c r="M1361">
        <f>[1]!جدول1[[#This Row],[تعداد موجودی کالا]]</f>
        <v>672</v>
      </c>
      <c r="N1361" t="str">
        <f>[1]!جدول1[[#This Row],[توضیحات محصول]]</f>
        <v>قیمت مصرف کننده  70,000 ریال می با شد که سود خرید شما از این محصول مبلغ 14,230 معادل %26 می باشد</v>
      </c>
    </row>
    <row r="1362" spans="1:14" x14ac:dyDescent="0.25">
      <c r="A1362" t="str">
        <f>[1]!جدول1[[#This Row],[نام محصول]]</f>
        <v>بوکشتاین کافی میکس 3*1(30ع)</v>
      </c>
      <c r="B1362" t="str">
        <f>[1]!جدول1[[#This Row],[کد اختصاصی کالا (بارکد)]]</f>
        <v>11456</v>
      </c>
      <c r="C1362" t="str">
        <f>[1]!جدول1[[#This Row],[گروه محصول]]</f>
        <v>بوکشتاین</v>
      </c>
      <c r="D1362" t="str">
        <f>[1]!جدول1[[#This Row],[فروشگاه]]</f>
        <v>سن ایچ پخش شرکا</v>
      </c>
      <c r="E1362" s="1">
        <v>40547</v>
      </c>
      <c r="F1362">
        <f>[1]!جدول1[[#This Row],[تعداد فروش]]</f>
        <v>180</v>
      </c>
      <c r="G1362">
        <f>[1]!جدول1[[#This Row],[قیمت خرید ]]</f>
        <v>49148</v>
      </c>
      <c r="H1362" t="str">
        <f>[1]!جدول1[[#This Row],[واحد شمارش]]</f>
        <v>بسته</v>
      </c>
      <c r="I1362">
        <f>[1]!جدول1[[#This Row],[تعداد در بسته ]]</f>
        <v>30</v>
      </c>
      <c r="J1362" t="str">
        <f>[1]!جدول1[[#This Row],[واحد شمارش بسته ]]</f>
        <v>عدد</v>
      </c>
      <c r="K1362" s="1">
        <v>1216413</v>
      </c>
      <c r="L1362">
        <f>[1]!جدول1[[#This Row],[درصد تخفیف]]</f>
        <v>0</v>
      </c>
      <c r="M1362">
        <f>[1]!جدول1[[#This Row],[تعداد موجودی کالا]]</f>
        <v>750</v>
      </c>
      <c r="N1362">
        <f>[1]!جدول1[[#This Row],[توضیحات محصول]]</f>
        <v>0</v>
      </c>
    </row>
    <row r="1363" spans="1:14" x14ac:dyDescent="0.25">
      <c r="A1363" t="str">
        <f>[1]!جدول1[[#This Row],[نام محصول]]</f>
        <v>بوکشتاین هات چاکلت 20ع سلفن</v>
      </c>
      <c r="B1363" t="str">
        <f>[1]!جدول1[[#This Row],[کد اختصاصی کالا (بارکد)]]</f>
        <v>11457</v>
      </c>
      <c r="C1363" t="str">
        <f>[1]!جدول1[[#This Row],[گروه محصول]]</f>
        <v>بوکشتاین</v>
      </c>
      <c r="D1363" t="str">
        <f>[1]!جدول1[[#This Row],[فروشگاه]]</f>
        <v>سن ایچ پخش شرکا</v>
      </c>
      <c r="E1363" s="1">
        <v>68479</v>
      </c>
      <c r="F1363">
        <f>[1]!جدول1[[#This Row],[تعداد فروش]]</f>
        <v>80</v>
      </c>
      <c r="G1363">
        <f>[1]!جدول1[[#This Row],[قیمت خرید ]]</f>
        <v>62254</v>
      </c>
      <c r="H1363" t="str">
        <f>[1]!جدول1[[#This Row],[واحد شمارش]]</f>
        <v>بسته</v>
      </c>
      <c r="I1363">
        <f>[1]!جدول1[[#This Row],[تعداد در بسته ]]</f>
        <v>20</v>
      </c>
      <c r="J1363" t="str">
        <f>[1]!جدول1[[#This Row],[واحد شمارش بسته ]]</f>
        <v>عدد</v>
      </c>
      <c r="K1363" s="1">
        <v>1369588</v>
      </c>
      <c r="L1363">
        <f>[1]!جدول1[[#This Row],[درصد تخفیف]]</f>
        <v>0</v>
      </c>
      <c r="M1363">
        <f>[1]!جدول1[[#This Row],[تعداد موجودی کالا]]</f>
        <v>80</v>
      </c>
      <c r="N1363">
        <f>[1]!جدول1[[#This Row],[توضیحات محصول]]</f>
        <v>0</v>
      </c>
    </row>
    <row r="1364" spans="1:14" x14ac:dyDescent="0.25">
      <c r="A1364" t="str">
        <f>[1]!جدول1[[#This Row],[نام محصول]]</f>
        <v>مارشمالو قلب24ع  50گرم30ف</v>
      </c>
      <c r="B1364" t="str">
        <f>[1]!جدول1[[#This Row],[کد اختصاصی کالا (بارکد)]]</f>
        <v>11458</v>
      </c>
      <c r="C1364" t="str">
        <f>[1]!جدول1[[#This Row],[گروه محصول]]</f>
        <v>پاستیل شیبا</v>
      </c>
      <c r="D1364" t="str">
        <f>[1]!جدول1[[#This Row],[فروشگاه]]</f>
        <v>سن ایچ پخش شرکا</v>
      </c>
      <c r="E1364" s="1">
        <v>223258</v>
      </c>
      <c r="F1364">
        <f>[1]!جدول1[[#This Row],[تعداد فروش]]</f>
        <v>240</v>
      </c>
      <c r="G1364">
        <f>[1]!جدول1[[#This Row],[قیمت خرید ]]</f>
        <v>209239</v>
      </c>
      <c r="H1364" t="str">
        <f>[1]!جدول1[[#This Row],[واحد شمارش]]</f>
        <v>کارتن</v>
      </c>
      <c r="I1364">
        <f>[1]!جدول1[[#This Row],[تعداد در بسته ]]</f>
        <v>24</v>
      </c>
      <c r="J1364" t="str">
        <f>[1]!جدول1[[#This Row],[واحد شمارش بسته ]]</f>
        <v>عدد</v>
      </c>
      <c r="K1364" s="1">
        <v>5358192</v>
      </c>
      <c r="L1364">
        <f>[1]!جدول1[[#This Row],[درصد تخفیف]]</f>
        <v>0</v>
      </c>
      <c r="M1364">
        <f>[1]!جدول1[[#This Row],[تعداد موجودی کالا]]</f>
        <v>360</v>
      </c>
      <c r="N1364" t="str">
        <f>[1]!جدول1[[#This Row],[توضیحات محصول]]</f>
        <v>قیمت مصرف کننده  300,000 ریال می با شد که سود خرید شما از این محصول مبلغ 76,742 معادل %34 می باشد</v>
      </c>
    </row>
    <row r="1365" spans="1:14" x14ac:dyDescent="0.25">
      <c r="A1365" t="str">
        <f>[1]!جدول1[[#This Row],[نام محصول]]</f>
        <v>سن ایچ پرتقال پالپ دار 100%  1لیتری</v>
      </c>
      <c r="B1365" t="str">
        <f>[1]!جدول1[[#This Row],[کد اختصاصی کالا (بارکد)]]</f>
        <v>11459</v>
      </c>
      <c r="C1365" t="str">
        <f>[1]!جدول1[[#This Row],[گروه محصول]]</f>
        <v>تتراپک سن ایچ</v>
      </c>
      <c r="D1365" t="str">
        <f>[1]!جدول1[[#This Row],[فروشگاه]]</f>
        <v>سن ایچ پخش شرکا</v>
      </c>
      <c r="E1365" s="1">
        <v>647175</v>
      </c>
      <c r="F1365">
        <f>[1]!جدول1[[#This Row],[تعداد فروش]]</f>
        <v>24</v>
      </c>
      <c r="G1365">
        <f>[1]!جدول1[[#This Row],[قیمت خرید ]]</f>
        <v>684117</v>
      </c>
      <c r="H1365" t="str">
        <f>[1]!جدول1[[#This Row],[واحد شمارش]]</f>
        <v>شل</v>
      </c>
      <c r="I1365">
        <f>[1]!جدول1[[#This Row],[تعداد در بسته ]]</f>
        <v>12</v>
      </c>
      <c r="J1365" t="str">
        <f>[1]!جدول1[[#This Row],[واحد شمارش بسته ]]</f>
        <v>عدد</v>
      </c>
      <c r="K1365" s="1">
        <v>7766096</v>
      </c>
      <c r="L1365">
        <f>[1]!جدول1[[#This Row],[درصد تخفیف]]</f>
        <v>0</v>
      </c>
      <c r="M1365">
        <f>[1]!جدول1[[#This Row],[تعداد موجودی کالا]]</f>
        <v>12</v>
      </c>
      <c r="N1365" t="str">
        <f>[1]!جدول1[[#This Row],[توضیحات محصول]]</f>
        <v>قیمت مصرف کننده  850,000 ریال می با شد که سود خرید شما از این محصول مبلغ 202,825 معادل %31 می باشد</v>
      </c>
    </row>
    <row r="1366" spans="1:14" x14ac:dyDescent="0.25">
      <c r="A1366" t="str">
        <f>[1]!جدول1[[#This Row],[نام محصول]]</f>
        <v>سن ایچ اب پرتقال غنی شده ویژهCA+D</v>
      </c>
      <c r="B1366" t="str">
        <f>[1]!جدول1[[#This Row],[کد اختصاصی کالا (بارکد)]]</f>
        <v>11460</v>
      </c>
      <c r="C1366" t="str">
        <f>[1]!جدول1[[#This Row],[گروه محصول]]</f>
        <v>تتراپک سن ایچ</v>
      </c>
      <c r="D1366" t="str">
        <f>[1]!جدول1[[#This Row],[فروشگاه]]</f>
        <v>سن ایچ پخش شرکا</v>
      </c>
      <c r="E1366" s="1">
        <v>548859</v>
      </c>
      <c r="F1366">
        <f>[1]!جدول1[[#This Row],[تعداد فروش]]</f>
        <v>0</v>
      </c>
      <c r="G1366">
        <f>[1]!جدول1[[#This Row],[قیمت خرید ]]</f>
        <v>0</v>
      </c>
      <c r="H1366" t="str">
        <f>[1]!جدول1[[#This Row],[واحد شمارش]]</f>
        <v>شل</v>
      </c>
      <c r="I1366">
        <f>[1]!جدول1[[#This Row],[تعداد در بسته ]]</f>
        <v>12</v>
      </c>
      <c r="J1366" t="str">
        <f>[1]!جدول1[[#This Row],[واحد شمارش بسته ]]</f>
        <v>عدد</v>
      </c>
      <c r="K1366" s="1">
        <v>6586312</v>
      </c>
      <c r="L1366">
        <f>[1]!جدول1[[#This Row],[درصد تخفیف]]</f>
        <v>0</v>
      </c>
      <c r="M1366">
        <f>[1]!جدول1[[#This Row],[تعداد موجودی کالا]]</f>
        <v>72</v>
      </c>
      <c r="N1366" t="str">
        <f>[1]!جدول1[[#This Row],[توضیحات محصول]]</f>
        <v>قیمت مصرف کننده  620,000 ریال می با شد که سود خرید شما از این محصول مبلغ 71,141 معادل %13 می باشد</v>
      </c>
    </row>
    <row r="1367" spans="1:14" x14ac:dyDescent="0.25">
      <c r="A1367" t="str">
        <f>[1]!جدول1[[#This Row],[نام محصول]]</f>
        <v>وینوگا شیشه 200CCانگور قرمز 100%35ف</v>
      </c>
      <c r="B1367" t="str">
        <f>[1]!جدول1[[#This Row],[کد اختصاصی کالا (بارکد)]]</f>
        <v>11461</v>
      </c>
      <c r="C1367" t="str">
        <f>[1]!جدول1[[#This Row],[گروه محصول]]</f>
        <v>متفرقه سن ایچ</v>
      </c>
      <c r="D1367" t="str">
        <f>[1]!جدول1[[#This Row],[فروشگاه]]</f>
        <v>سن ایچ پخش شرکا</v>
      </c>
      <c r="E1367" s="1">
        <v>263361</v>
      </c>
      <c r="F1367">
        <f>[1]!جدول1[[#This Row],[تعداد فروش]]</f>
        <v>168</v>
      </c>
      <c r="G1367">
        <f>[1]!جدول1[[#This Row],[قیمت خرید ]]</f>
        <v>281669</v>
      </c>
      <c r="H1367" t="str">
        <f>[1]!جدول1[[#This Row],[واحد شمارش]]</f>
        <v>شل</v>
      </c>
      <c r="I1367">
        <f>[1]!جدول1[[#This Row],[تعداد در بسته ]]</f>
        <v>12</v>
      </c>
      <c r="J1367" t="str">
        <f>[1]!جدول1[[#This Row],[واحد شمارش بسته ]]</f>
        <v>شیشه</v>
      </c>
      <c r="K1367" s="1">
        <v>3160326</v>
      </c>
      <c r="L1367">
        <f>[1]!جدول1[[#This Row],[درصد تخفیف]]</f>
        <v>0</v>
      </c>
      <c r="M1367">
        <f>[1]!جدول1[[#This Row],[تعداد موجودی کالا]]</f>
        <v>126</v>
      </c>
      <c r="N1367" t="str">
        <f>[1]!جدول1[[#This Row],[توضیحات محصول]]</f>
        <v>قیمت مصرف کننده  350,000 ریال می با شد که سود خرید شما از این محصول مبلغ 86,639 معادل %33 می باشد</v>
      </c>
    </row>
    <row r="1368" spans="1:14" x14ac:dyDescent="0.25">
      <c r="A1368" t="str">
        <f>[1]!جدول1[[#This Row],[نام محصول]]</f>
        <v xml:space="preserve"> رشته سوپ ورمیشل 500 گرم </v>
      </c>
      <c r="B1368" t="str">
        <f>[1]!جدول1[[#This Row],[کد اختصاصی کالا (بارکد)]]</f>
        <v>11462</v>
      </c>
      <c r="C1368" t="str">
        <f>[1]!جدول1[[#This Row],[گروه محصول]]</f>
        <v>مابقی محصولات شیرین عسل</v>
      </c>
      <c r="D1368" t="str">
        <f>[1]!جدول1[[#This Row],[فروشگاه]]</f>
        <v>آریا پخش فردوس قنبریان</v>
      </c>
      <c r="E1368" s="1">
        <v>147000</v>
      </c>
      <c r="F1368">
        <f>[1]!جدول1[[#This Row],[تعداد فروش]]</f>
        <v>168</v>
      </c>
      <c r="G1368">
        <f>[1]!جدول1[[#This Row],[قیمت خرید ]]</f>
        <v>135000</v>
      </c>
      <c r="H1368" t="str">
        <f>[1]!جدول1[[#This Row],[واحد شمارش]]</f>
        <v>کارتن</v>
      </c>
      <c r="I1368">
        <f>[1]!جدول1[[#This Row],[تعداد در بسته ]]</f>
        <v>24</v>
      </c>
      <c r="J1368" t="str">
        <f>[1]!جدول1[[#This Row],[واحد شمارش بسته ]]</f>
        <v>عدد</v>
      </c>
      <c r="K1368" s="1">
        <v>3528000</v>
      </c>
      <c r="L1368">
        <f>[1]!جدول1[[#This Row],[درصد تخفیف]]</f>
        <v>0</v>
      </c>
      <c r="M1368">
        <f>[1]!جدول1[[#This Row],[تعداد موجودی کالا]]</f>
        <v>96</v>
      </c>
      <c r="N1368" t="str">
        <f>[1]!جدول1[[#This Row],[توضیحات محصول]]</f>
        <v>قیمت مصرف کننده  180,000 ریال می با شد که سود خرید شما از این محصول مبلغ 33,000 معادل %22 می باشد</v>
      </c>
    </row>
    <row r="1369" spans="1:14" x14ac:dyDescent="0.25">
      <c r="A1369" t="str">
        <f>[1]!جدول1[[#This Row],[نام محصول]]</f>
        <v>بیسکویت ماری 125گرم 8ف نداریم</v>
      </c>
      <c r="B1369" t="str">
        <f>[1]!جدول1[[#This Row],[کد اختصاصی کالا (بارکد)]]</f>
        <v>11463</v>
      </c>
      <c r="C1369" t="str">
        <f>[1]!جدول1[[#This Row],[گروه محصول]]</f>
        <v>بیسکویت شیرین عسل</v>
      </c>
      <c r="D1369" t="str">
        <f>[1]!جدول1[[#This Row],[فروشگاه]]</f>
        <v>آریا پخش فردوس قنبریان</v>
      </c>
      <c r="E1369" s="1">
        <v>70174</v>
      </c>
      <c r="F1369">
        <f>[1]!جدول1[[#This Row],[تعداد فروش]]</f>
        <v>312</v>
      </c>
      <c r="G1369">
        <f>[1]!جدول1[[#This Row],[قیمت خرید ]]</f>
        <v>59360</v>
      </c>
      <c r="H1369" t="str">
        <f>[1]!جدول1[[#This Row],[واحد شمارش]]</f>
        <v>کارتن</v>
      </c>
      <c r="I1369">
        <f>[1]!جدول1[[#This Row],[تعداد در بسته ]]</f>
        <v>24</v>
      </c>
      <c r="J1369" t="str">
        <f>[1]!جدول1[[#This Row],[واحد شمارش بسته ]]</f>
        <v>عدد</v>
      </c>
      <c r="K1369" s="1">
        <v>1684169</v>
      </c>
      <c r="L1369">
        <f>[1]!جدول1[[#This Row],[درصد تخفیف]]</f>
        <v>0</v>
      </c>
      <c r="M1369">
        <f>[1]!جدول1[[#This Row],[تعداد موجودی کالا]]</f>
        <v>24</v>
      </c>
      <c r="N1369" t="str">
        <f>[1]!جدول1[[#This Row],[توضیحات محصول]]</f>
        <v>قیمت مصرف کننده  80,000 ریال می با شد که سود خرید شما از این محصول مبلغ 9,826 معادل %14 می باشد</v>
      </c>
    </row>
    <row r="1370" spans="1:14" x14ac:dyDescent="0.25">
      <c r="A1370" t="str">
        <f>[1]!جدول1[[#This Row],[نام محصول]]</f>
        <v>بیسکویت ماری البینا450گرم 8ع40ف</v>
      </c>
      <c r="B1370" t="str">
        <f>[1]!جدول1[[#This Row],[کد اختصاصی کالا (بارکد)]]</f>
        <v>11464</v>
      </c>
      <c r="C1370" t="str">
        <f>[1]!جدول1[[#This Row],[گروه محصول]]</f>
        <v>بیسکویت شیرین عسل</v>
      </c>
      <c r="D1370" t="str">
        <f>[1]!جدول1[[#This Row],[فروشگاه]]</f>
        <v>آریا پخش فردوس قنبریان</v>
      </c>
      <c r="E1370" s="1">
        <v>350982</v>
      </c>
      <c r="F1370">
        <f>[1]!جدول1[[#This Row],[تعداد فروش]]</f>
        <v>25</v>
      </c>
      <c r="G1370">
        <f>[1]!جدول1[[#This Row],[قیمت خرید ]]</f>
        <v>296800</v>
      </c>
      <c r="H1370" t="str">
        <f>[1]!جدول1[[#This Row],[واحد شمارش]]</f>
        <v>کارتن</v>
      </c>
      <c r="I1370">
        <f>[1]!جدول1[[#This Row],[تعداد در بسته ]]</f>
        <v>8</v>
      </c>
      <c r="J1370" t="str">
        <f>[1]!جدول1[[#This Row],[واحد شمارش بسته ]]</f>
        <v>عدد</v>
      </c>
      <c r="K1370" s="1">
        <v>2807852</v>
      </c>
      <c r="L1370">
        <f>[1]!جدول1[[#This Row],[درصد تخفیف]]</f>
        <v>0</v>
      </c>
      <c r="M1370">
        <f>[1]!جدول1[[#This Row],[تعداد موجودی کالا]]</f>
        <v>45</v>
      </c>
      <c r="N1370" t="str">
        <f>[1]!جدول1[[#This Row],[توضیحات محصول]]</f>
        <v>قیمت مصرف کننده  400,000 ریال می با شد که سود خرید شما از این محصول مبلغ 49,018 معادل %14 می باشد</v>
      </c>
    </row>
    <row r="1371" spans="1:14" x14ac:dyDescent="0.25">
      <c r="A1371" t="str">
        <f>[1]!جدول1[[#This Row],[نام محصول]]</f>
        <v>ادامس اسمایل40ع دارچین2000ف</v>
      </c>
      <c r="B1371" t="str">
        <f>[1]!جدول1[[#This Row],[کد اختصاصی کالا (بارکد)]]</f>
        <v>11465</v>
      </c>
      <c r="C1371" t="str">
        <f>[1]!جدول1[[#This Row],[گروه محصول]]</f>
        <v>آدامس شیرین عسل</v>
      </c>
      <c r="D1371" t="str">
        <f>[1]!جدول1[[#This Row],[فروشگاه]]</f>
        <v>آریا پخش فردوس قنبریان</v>
      </c>
      <c r="E1371" s="1">
        <v>701967</v>
      </c>
      <c r="F1371">
        <f>[1]!جدول1[[#This Row],[تعداد فروش]]</f>
        <v>49</v>
      </c>
      <c r="G1371">
        <f>[1]!جدول1[[#This Row],[قیمت خرید ]]</f>
        <v>508800</v>
      </c>
      <c r="H1371" t="str">
        <f>[1]!جدول1[[#This Row],[واحد شمارش]]</f>
        <v>کارتن</v>
      </c>
      <c r="I1371">
        <f>[1]!جدول1[[#This Row],[تعداد در بسته ]]</f>
        <v>12</v>
      </c>
      <c r="J1371" t="str">
        <f>[1]!جدول1[[#This Row],[واحد شمارش بسته ]]</f>
        <v>بسته</v>
      </c>
      <c r="K1371" s="1">
        <v>8423604</v>
      </c>
      <c r="L1371">
        <f>[1]!جدول1[[#This Row],[درصد تخفیف]]</f>
        <v>0</v>
      </c>
      <c r="M1371">
        <f>[1]!جدول1[[#This Row],[تعداد موجودی کالا]]</f>
        <v>85</v>
      </c>
      <c r="N1371" t="str">
        <f>[1]!جدول1[[#This Row],[توضیحات محصول]]</f>
        <v>قیمت مصرف کننده  800,000 ریال می با شد که سود خرید شما از این محصول مبلغ 98,033 معادل %14 می باشد</v>
      </c>
    </row>
    <row r="1372" spans="1:14" x14ac:dyDescent="0.25">
      <c r="A1372" t="str">
        <f>[1]!جدول1[[#This Row],[نام محصول]]</f>
        <v>شکلات پلینی توپی مغزدار بیتر3000گرم(مشکی)</v>
      </c>
      <c r="B1372" t="str">
        <f>[1]!جدول1[[#This Row],[کد اختصاصی کالا (بارکد)]]</f>
        <v>11468</v>
      </c>
      <c r="C1372" t="str">
        <f>[1]!جدول1[[#This Row],[گروه محصول]]</f>
        <v>شکلات شیرین عسل</v>
      </c>
      <c r="D1372" t="str">
        <f>[1]!جدول1[[#This Row],[فروشگاه]]</f>
        <v>آریا پخش فردوس قنبریان</v>
      </c>
      <c r="E1372" s="1">
        <v>10506825</v>
      </c>
      <c r="F1372">
        <f>[1]!جدول1[[#This Row],[تعداد فروش]]</f>
        <v>4</v>
      </c>
      <c r="G1372">
        <f>[1]!جدول1[[#This Row],[قیمت خرید ]]</f>
        <v>8904000</v>
      </c>
      <c r="H1372" t="str">
        <f>[1]!جدول1[[#This Row],[واحد شمارش]]</f>
        <v>کارتن</v>
      </c>
      <c r="I1372">
        <f>[1]!جدول1[[#This Row],[تعداد در بسته ]]</f>
        <v>2</v>
      </c>
      <c r="J1372" t="str">
        <f>[1]!جدول1[[#This Row],[واحد شمارش بسته ]]</f>
        <v>عدد</v>
      </c>
      <c r="K1372" s="1">
        <v>21013650</v>
      </c>
      <c r="L1372">
        <f>[1]!جدول1[[#This Row],[درصد تخفیف]]</f>
        <v>0</v>
      </c>
      <c r="M1372">
        <f>[1]!جدول1[[#This Row],[تعداد موجودی کالا]]</f>
        <v>13</v>
      </c>
      <c r="N1372" t="str">
        <f>[1]!جدول1[[#This Row],[توضیحات محصول]]</f>
        <v>قیمت مصرف کننده  12,000,000 ریال می با شد که سود خرید شما از این محصول مبلغ 1,493,175 معادل %14 می باشد</v>
      </c>
    </row>
    <row r="1373" spans="1:14" x14ac:dyDescent="0.25">
      <c r="A1373" t="str">
        <f>[1]!جدول1[[#This Row],[نام محصول]]</f>
        <v>اسنک غلات حجیم شده سریال بار 2000ف صورتی</v>
      </c>
      <c r="B1373" t="str">
        <f>[1]!جدول1[[#This Row],[کد اختصاصی کالا (بارکد)]]</f>
        <v>11469</v>
      </c>
      <c r="C1373" t="str">
        <f>[1]!جدول1[[#This Row],[گروه محصول]]</f>
        <v>شکلات شیرین عسل</v>
      </c>
      <c r="D1373" t="str">
        <f>[1]!جدول1[[#This Row],[فروشگاه]]</f>
        <v>آریا پخش فردوس قنبریان</v>
      </c>
      <c r="E1373" s="1">
        <v>17549</v>
      </c>
      <c r="F1373">
        <f>[1]!جدول1[[#This Row],[تعداد فروش]]</f>
        <v>48</v>
      </c>
      <c r="G1373">
        <f>[1]!جدول1[[#This Row],[قیمت خرید ]]</f>
        <v>14840</v>
      </c>
      <c r="H1373" t="str">
        <f>[1]!جدول1[[#This Row],[واحد شمارش]]</f>
        <v>بسته</v>
      </c>
      <c r="I1373">
        <f>[1]!جدول1[[#This Row],[تعداد در بسته ]]</f>
        <v>48</v>
      </c>
      <c r="J1373" t="str">
        <f>[1]!جدول1[[#This Row],[واحد شمارش بسته ]]</f>
        <v>عدد</v>
      </c>
      <c r="K1373" s="1">
        <v>842360</v>
      </c>
      <c r="L1373">
        <f>[1]!جدول1[[#This Row],[درصد تخفیف]]</f>
        <v>0</v>
      </c>
      <c r="M1373">
        <f>[1]!جدول1[[#This Row],[تعداد موجودی کالا]]</f>
        <v>-48</v>
      </c>
      <c r="N1373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374" spans="1:14" x14ac:dyDescent="0.25">
      <c r="A1374" t="str">
        <f>[1]!جدول1[[#This Row],[نام محصول]]</f>
        <v>پاپ کرن پنیری خانواده 20ع30ف</v>
      </c>
      <c r="B1374" t="str">
        <f>[1]!جدول1[[#This Row],[کد اختصاصی کالا (بارکد)]]</f>
        <v>11470</v>
      </c>
      <c r="C1374" t="str">
        <f>[1]!جدول1[[#This Row],[گروه محصول]]</f>
        <v>پاپ کرن و چی پلت</v>
      </c>
      <c r="D1374" t="str">
        <f>[1]!جدول1[[#This Row],[فروشگاه]]</f>
        <v>آریا پخش فردوس قنبریان</v>
      </c>
      <c r="E1374" s="1">
        <v>265649</v>
      </c>
      <c r="F1374">
        <f>[1]!جدول1[[#This Row],[تعداد فروش]]</f>
        <v>0</v>
      </c>
      <c r="G1374">
        <f>[1]!جدول1[[#This Row],[قیمت خرید ]]</f>
        <v>213654</v>
      </c>
      <c r="H1374" t="str">
        <f>[1]!جدول1[[#This Row],[واحد شمارش]]</f>
        <v>کارتن</v>
      </c>
      <c r="I1374">
        <f>[1]!جدول1[[#This Row],[تعداد در بسته ]]</f>
        <v>20</v>
      </c>
      <c r="J1374" t="str">
        <f>[1]!جدول1[[#This Row],[واحد شمارش بسته ]]</f>
        <v>عدد</v>
      </c>
      <c r="K1374" s="1">
        <v>5312978</v>
      </c>
      <c r="L1374">
        <f>[1]!جدول1[[#This Row],[درصد تخفیف]]</f>
        <v>0</v>
      </c>
      <c r="M1374">
        <f>[1]!جدول1[[#This Row],[تعداد موجودی کالا]]</f>
        <v>0</v>
      </c>
      <c r="N1374" t="str">
        <f>[1]!جدول1[[#This Row],[توضیحات محصول]]</f>
        <v>قیمت مصرف کننده  300,000 ریال می با شد که سود خرید شما از این محصول مبلغ 34,351 معادل %13 می باشد</v>
      </c>
    </row>
    <row r="1375" spans="1:14" x14ac:dyDescent="0.25">
      <c r="A1375" t="str">
        <f>[1]!جدول1[[#This Row],[نام محصول]]</f>
        <v>کرن فلکس شکری خانواده 25ع12ف</v>
      </c>
      <c r="B1375" t="str">
        <f>[1]!جدول1[[#This Row],[کد اختصاصی کالا (بارکد)]]</f>
        <v>11471</v>
      </c>
      <c r="C1375" t="str">
        <f>[1]!جدول1[[#This Row],[گروه محصول]]</f>
        <v>پاپ کرن و چی پلت</v>
      </c>
      <c r="D1375" t="str">
        <f>[1]!جدول1[[#This Row],[فروشگاه]]</f>
        <v>آریا پخش فردوس قنبریان</v>
      </c>
      <c r="E1375" s="1">
        <v>106259</v>
      </c>
      <c r="F1375">
        <f>[1]!جدول1[[#This Row],[تعداد فروش]]</f>
        <v>0</v>
      </c>
      <c r="G1375">
        <f>[1]!جدول1[[#This Row],[قیمت خرید ]]</f>
        <v>85461</v>
      </c>
      <c r="H1375" t="str">
        <f>[1]!جدول1[[#This Row],[واحد شمارش]]</f>
        <v>کارتن</v>
      </c>
      <c r="I1375">
        <f>[1]!جدول1[[#This Row],[تعداد در بسته ]]</f>
        <v>25</v>
      </c>
      <c r="J1375" t="str">
        <f>[1]!جدول1[[#This Row],[واحد شمارش بسته ]]</f>
        <v>عدد</v>
      </c>
      <c r="K1375" s="1">
        <v>2656473</v>
      </c>
      <c r="L1375">
        <f>[1]!جدول1[[#This Row],[درصد تخفیف]]</f>
        <v>0</v>
      </c>
      <c r="M1375">
        <f>[1]!جدول1[[#This Row],[تعداد موجودی کالا]]</f>
        <v>0</v>
      </c>
      <c r="N1375" t="str">
        <f>[1]!جدول1[[#This Row],[توضیحات محصول]]</f>
        <v>قیمت مصرف کننده  120,000 ریال می با شد که سود خرید شما از این محصول مبلغ 13,741 معادل %13 می باشد</v>
      </c>
    </row>
    <row r="1376" spans="1:14" x14ac:dyDescent="0.25">
      <c r="A1376" t="str">
        <f>[1]!جدول1[[#This Row],[نام محصول]]</f>
        <v>اسنک طلایی ویژه 30ع</v>
      </c>
      <c r="B1376" t="str">
        <f>[1]!جدول1[[#This Row],[کد اختصاصی کالا (بارکد)]]</f>
        <v>11472</v>
      </c>
      <c r="C1376" t="str">
        <f>[1]!جدول1[[#This Row],[گروه محصول]]</f>
        <v>اسنک</v>
      </c>
      <c r="D1376" t="str">
        <f>[1]!جدول1[[#This Row],[فروشگاه]]</f>
        <v>آریا پخش فردوس قنبریان</v>
      </c>
      <c r="E1376" s="1">
        <v>132823</v>
      </c>
      <c r="F1376">
        <f>[1]!جدول1[[#This Row],[تعداد فروش]]</f>
        <v>0</v>
      </c>
      <c r="G1376">
        <f>[1]!جدول1[[#This Row],[قیمت خرید ]]</f>
        <v>106826</v>
      </c>
      <c r="H1376" t="str">
        <f>[1]!جدول1[[#This Row],[واحد شمارش]]</f>
        <v>کارتن</v>
      </c>
      <c r="I1376">
        <f>[1]!جدول1[[#This Row],[تعداد در بسته ]]</f>
        <v>30</v>
      </c>
      <c r="J1376" t="str">
        <f>[1]!جدول1[[#This Row],[واحد شمارش بسته ]]</f>
        <v>عدد</v>
      </c>
      <c r="K1376" s="1">
        <v>3984684</v>
      </c>
      <c r="L1376">
        <f>[1]!جدول1[[#This Row],[درصد تخفیف]]</f>
        <v>0</v>
      </c>
      <c r="M1376">
        <f>[1]!جدول1[[#This Row],[تعداد موجودی کالا]]</f>
        <v>0</v>
      </c>
      <c r="N1376" t="str">
        <f>[1]!جدول1[[#This Row],[توضیحات محصول]]</f>
        <v>قیمت مصرف کننده  150,000 ریال می با شد که سود خرید شما از این محصول مبلغ 17,177 معادل %13 می باشد</v>
      </c>
    </row>
    <row r="1377" spans="1:14" x14ac:dyDescent="0.25">
      <c r="A1377" t="str">
        <f>[1]!جدول1[[#This Row],[نام محصول]]</f>
        <v xml:space="preserve">اسنک موتوری بزرگ 30ع15ف </v>
      </c>
      <c r="B1377" t="str">
        <f>[1]!جدول1[[#This Row],[کد اختصاصی کالا (بارکد)]]</f>
        <v>11473</v>
      </c>
      <c r="C1377" t="str">
        <f>[1]!جدول1[[#This Row],[گروه محصول]]</f>
        <v>اسنک</v>
      </c>
      <c r="D1377" t="str">
        <f>[1]!جدول1[[#This Row],[فروشگاه]]</f>
        <v>آریا پخش فردوس قنبریان</v>
      </c>
      <c r="E1377" s="1">
        <v>132823</v>
      </c>
      <c r="F1377">
        <f>[1]!جدول1[[#This Row],[تعداد فروش]]</f>
        <v>0</v>
      </c>
      <c r="G1377">
        <f>[1]!جدول1[[#This Row],[قیمت خرید ]]</f>
        <v>106826</v>
      </c>
      <c r="H1377" t="str">
        <f>[1]!جدول1[[#This Row],[واحد شمارش]]</f>
        <v>کارتن</v>
      </c>
      <c r="I1377">
        <f>[1]!جدول1[[#This Row],[تعداد در بسته ]]</f>
        <v>30</v>
      </c>
      <c r="J1377" t="str">
        <f>[1]!جدول1[[#This Row],[واحد شمارش بسته ]]</f>
        <v>عدد</v>
      </c>
      <c r="K1377" s="1">
        <v>3984684</v>
      </c>
      <c r="L1377">
        <f>[1]!جدول1[[#This Row],[درصد تخفیف]]</f>
        <v>0</v>
      </c>
      <c r="M1377">
        <f>[1]!جدول1[[#This Row],[تعداد موجودی کالا]]</f>
        <v>0</v>
      </c>
      <c r="N1377" t="str">
        <f>[1]!جدول1[[#This Row],[توضیحات محصول]]</f>
        <v>قیمت مصرف کننده  150,000 ریال می با شد که سود خرید شما از این محصول مبلغ 17,177 معادل %13 می باشد</v>
      </c>
    </row>
    <row r="1378" spans="1:14" x14ac:dyDescent="0.25">
      <c r="A1378" t="str">
        <f>[1]!جدول1[[#This Row],[نام محصول]]</f>
        <v>اسنک طلایی بزرگ 20ع 20ف</v>
      </c>
      <c r="B1378" t="str">
        <f>[1]!جدول1[[#This Row],[کد اختصاصی کالا (بارکد)]]</f>
        <v>11474</v>
      </c>
      <c r="C1378" t="str">
        <f>[1]!جدول1[[#This Row],[گروه محصول]]</f>
        <v>اسنک</v>
      </c>
      <c r="D1378" t="str">
        <f>[1]!جدول1[[#This Row],[فروشگاه]]</f>
        <v>آریا پخش فردوس قنبریان</v>
      </c>
      <c r="E1378" s="1">
        <v>177093</v>
      </c>
      <c r="F1378">
        <f>[1]!جدول1[[#This Row],[تعداد فروش]]</f>
        <v>0</v>
      </c>
      <c r="G1378">
        <f>[1]!جدول1[[#This Row],[قیمت خرید ]]</f>
        <v>142431</v>
      </c>
      <c r="H1378" t="str">
        <f>[1]!جدول1[[#This Row],[واحد شمارش]]</f>
        <v>کارتن</v>
      </c>
      <c r="I1378">
        <f>[1]!جدول1[[#This Row],[تعداد در بسته ]]</f>
        <v>20</v>
      </c>
      <c r="J1378" t="str">
        <f>[1]!جدول1[[#This Row],[واحد شمارش بسته ]]</f>
        <v>عدد</v>
      </c>
      <c r="K1378" s="1">
        <v>3541868</v>
      </c>
      <c r="L1378">
        <f>[1]!جدول1[[#This Row],[درصد تخفیف]]</f>
        <v>0</v>
      </c>
      <c r="M1378">
        <f>[1]!جدول1[[#This Row],[تعداد موجودی کالا]]</f>
        <v>0</v>
      </c>
      <c r="N1378" t="str">
        <f>[1]!جدول1[[#This Row],[توضیحات محصول]]</f>
        <v>قیمت مصرف کننده  200,000 ریال می با شد که سود خرید شما از این محصول مبلغ 22,907 معادل %13 می باشد</v>
      </c>
    </row>
    <row r="1379" spans="1:14" x14ac:dyDescent="0.25">
      <c r="A1379" t="str">
        <f>[1]!جدول1[[#This Row],[نام محصول]]</f>
        <v xml:space="preserve">چیپس متوسط پنیر فرانسوی40ع18ف </v>
      </c>
      <c r="B1379" t="str">
        <f>[1]!جدول1[[#This Row],[کد اختصاصی کالا (بارکد)]]</f>
        <v>11475</v>
      </c>
      <c r="C1379" t="str">
        <f>[1]!جدول1[[#This Row],[گروه محصول]]</f>
        <v>چیپس</v>
      </c>
      <c r="D1379" t="str">
        <f>[1]!جدول1[[#This Row],[فروشگاه]]</f>
        <v>آریا پخش فردوس قنبریان</v>
      </c>
      <c r="E1379" s="1">
        <v>159355</v>
      </c>
      <c r="F1379">
        <f>[1]!جدول1[[#This Row],[تعداد فروش]]</f>
        <v>0</v>
      </c>
      <c r="G1379">
        <f>[1]!جدول1[[#This Row],[قیمت خرید ]]</f>
        <v>128165</v>
      </c>
      <c r="H1379" t="str">
        <f>[1]!جدول1[[#This Row],[واحد شمارش]]</f>
        <v>کارتن</v>
      </c>
      <c r="I1379">
        <f>[1]!جدول1[[#This Row],[تعداد در بسته ]]</f>
        <v>40</v>
      </c>
      <c r="J1379" t="str">
        <f>[1]!جدول1[[#This Row],[واحد شمارش بسته ]]</f>
        <v>عدد</v>
      </c>
      <c r="K1379" s="1">
        <v>6374192</v>
      </c>
      <c r="L1379">
        <f>[1]!جدول1[[#This Row],[درصد تخفیف]]</f>
        <v>0</v>
      </c>
      <c r="M1379">
        <f>[1]!جدول1[[#This Row],[تعداد موجودی کالا]]</f>
        <v>0</v>
      </c>
      <c r="N1379" t="str">
        <f>[1]!جدول1[[#This Row],[توضیحات محصول]]</f>
        <v>قیمت مصرف کننده  180,000 ریال می با شد که سود خرید شما از این محصول مبلغ 20,645 معادل %13 می باشد</v>
      </c>
    </row>
    <row r="1380" spans="1:14" x14ac:dyDescent="0.25">
      <c r="A1380" t="str">
        <f>[1]!جدول1[[#This Row],[نام محصول]]</f>
        <v>نبات لقمه سفید بسته بندی5کیلویی گرم (شاینا)</v>
      </c>
      <c r="B1380" t="str">
        <f>[1]!جدول1[[#This Row],[کد اختصاصی کالا (بارکد)]]</f>
        <v>11476</v>
      </c>
      <c r="C1380" t="str">
        <f>[1]!جدول1[[#This Row],[گروه محصول]]</f>
        <v>قند و نبات</v>
      </c>
      <c r="D1380" t="str">
        <f>[1]!جدول1[[#This Row],[فروشگاه]]</f>
        <v>آریا پخش فردوس قنبریان</v>
      </c>
      <c r="E1380" s="1">
        <v>2300023</v>
      </c>
      <c r="F1380">
        <f>[1]!جدول1[[#This Row],[تعداد فروش]]</f>
        <v>69</v>
      </c>
      <c r="G1380">
        <f>[1]!جدول1[[#This Row],[قیمت خرید ]]</f>
        <v>391174</v>
      </c>
      <c r="H1380" t="str">
        <f>[1]!جدول1[[#This Row],[واحد شمارش]]</f>
        <v>بسته</v>
      </c>
      <c r="I1380">
        <f>[1]!جدول1[[#This Row],[تعداد در بسته ]]</f>
        <v>1</v>
      </c>
      <c r="J1380" t="str">
        <f>[1]!جدول1[[#This Row],[واحد شمارش بسته ]]</f>
        <v>عدد</v>
      </c>
      <c r="K1380" s="1">
        <v>2300023</v>
      </c>
      <c r="L1380">
        <f>[1]!جدول1[[#This Row],[درصد تخفیف]]</f>
        <v>0</v>
      </c>
      <c r="M1380">
        <f>[1]!جدول1[[#This Row],[تعداد موجودی کالا]]</f>
        <v>103</v>
      </c>
      <c r="N1380">
        <f>[1]!جدول1[[#This Row],[توضیحات محصول]]</f>
        <v>0</v>
      </c>
    </row>
    <row r="1381" spans="1:14" x14ac:dyDescent="0.25">
      <c r="A1381" t="str">
        <f>[1]!جدول1[[#This Row],[نام محصول]]</f>
        <v>اسنک موتوری خانواده 20ع 20ف</v>
      </c>
      <c r="B1381" t="str">
        <f>[1]!جدول1[[#This Row],[کد اختصاصی کالا (بارکد)]]</f>
        <v>11477</v>
      </c>
      <c r="C1381" t="str">
        <f>[1]!جدول1[[#This Row],[گروه محصول]]</f>
        <v>اسنک</v>
      </c>
      <c r="D1381" t="str">
        <f>[1]!جدول1[[#This Row],[فروشگاه]]</f>
        <v>آریا پخش فردوس قنبریان</v>
      </c>
      <c r="E1381" s="1">
        <v>177093</v>
      </c>
      <c r="F1381">
        <f>[1]!جدول1[[#This Row],[تعداد فروش]]</f>
        <v>0</v>
      </c>
      <c r="G1381">
        <f>[1]!جدول1[[#This Row],[قیمت خرید ]]</f>
        <v>0</v>
      </c>
      <c r="H1381" t="str">
        <f>[1]!جدول1[[#This Row],[واحد شمارش]]</f>
        <v>کارتن</v>
      </c>
      <c r="I1381">
        <f>[1]!جدول1[[#This Row],[تعداد در بسته ]]</f>
        <v>20</v>
      </c>
      <c r="J1381" t="str">
        <f>[1]!جدول1[[#This Row],[واحد شمارش بسته ]]</f>
        <v>عدد</v>
      </c>
      <c r="K1381" s="1">
        <v>3541868</v>
      </c>
      <c r="L1381">
        <f>[1]!جدول1[[#This Row],[درصد تخفیف]]</f>
        <v>0</v>
      </c>
      <c r="M1381">
        <f>[1]!جدول1[[#This Row],[تعداد موجودی کالا]]</f>
        <v>0</v>
      </c>
      <c r="N1381" t="str">
        <f>[1]!جدول1[[#This Row],[توضیحات محصول]]</f>
        <v>قیمت مصرف کننده  200,000 ریال می با شد که سود خرید شما از این محصول مبلغ 22,907 معادل %13 می باشد</v>
      </c>
    </row>
    <row r="1382" spans="1:14" x14ac:dyDescent="0.25">
      <c r="A1382" t="str">
        <f>[1]!جدول1[[#This Row],[نام محصول]]</f>
        <v>اسنک موتوری پذیرایی 12ع35ف</v>
      </c>
      <c r="B1382" t="str">
        <f>[1]!جدول1[[#This Row],[کد اختصاصی کالا (بارکد)]]</f>
        <v>11478</v>
      </c>
      <c r="C1382" t="str">
        <f>[1]!جدول1[[#This Row],[گروه محصول]]</f>
        <v>اسنک</v>
      </c>
      <c r="D1382" t="str">
        <f>[1]!جدول1[[#This Row],[فروشگاه]]</f>
        <v>آریا پخش فردوس قنبریان</v>
      </c>
      <c r="E1382" s="1">
        <v>309917</v>
      </c>
      <c r="F1382">
        <f>[1]!جدول1[[#This Row],[تعداد فروش]]</f>
        <v>0</v>
      </c>
      <c r="G1382">
        <f>[1]!جدول1[[#This Row],[قیمت خرید ]]</f>
        <v>0</v>
      </c>
      <c r="H1382" t="str">
        <f>[1]!جدول1[[#This Row],[واحد شمارش]]</f>
        <v>کارتن</v>
      </c>
      <c r="I1382">
        <f>[1]!جدول1[[#This Row],[تعداد در بسته ]]</f>
        <v>12</v>
      </c>
      <c r="J1382" t="str">
        <f>[1]!جدول1[[#This Row],[واحد شمارش بسته ]]</f>
        <v>عدد</v>
      </c>
      <c r="K1382" s="1">
        <v>3719008</v>
      </c>
      <c r="L1382">
        <f>[1]!جدول1[[#This Row],[درصد تخفیف]]</f>
        <v>0</v>
      </c>
      <c r="M1382">
        <f>[1]!جدول1[[#This Row],[تعداد موجودی کالا]]</f>
        <v>0</v>
      </c>
      <c r="N1382" t="str">
        <f>[1]!جدول1[[#This Row],[توضیحات محصول]]</f>
        <v>قیمت مصرف کننده  350,000 ریال می با شد که سود خرید شما از این محصول مبلغ 40,083 معادل %13 می باشد</v>
      </c>
    </row>
    <row r="1383" spans="1:14" x14ac:dyDescent="0.25">
      <c r="A1383" t="str">
        <f>[1]!جدول1[[#This Row],[نام محصول]]</f>
        <v>پاپ کرن پنیری ویژه60ع 8000ف</v>
      </c>
      <c r="B1383" t="str">
        <f>[1]!جدول1[[#This Row],[کد اختصاصی کالا (بارکد)]]</f>
        <v>11479</v>
      </c>
      <c r="C1383" t="str">
        <f>[1]!جدول1[[#This Row],[گروه محصول]]</f>
        <v>پاپ کرن و چی پلت</v>
      </c>
      <c r="D1383" t="str">
        <f>[1]!جدول1[[#This Row],[فروشگاه]]</f>
        <v>آریا پخش فردوس قنبریان</v>
      </c>
      <c r="E1383" s="1">
        <v>70836</v>
      </c>
      <c r="F1383">
        <f>[1]!جدول1[[#This Row],[تعداد فروش]]</f>
        <v>0</v>
      </c>
      <c r="G1383">
        <f>[1]!جدول1[[#This Row],[قیمت خرید ]]</f>
        <v>0</v>
      </c>
      <c r="H1383" t="str">
        <f>[1]!جدول1[[#This Row],[واحد شمارش]]</f>
        <v>کارتن</v>
      </c>
      <c r="I1383">
        <f>[1]!جدول1[[#This Row],[تعداد در بسته ]]</f>
        <v>60</v>
      </c>
      <c r="J1383" t="str">
        <f>[1]!جدول1[[#This Row],[واحد شمارش بسته ]]</f>
        <v>عدد</v>
      </c>
      <c r="K1383" s="1">
        <v>4250136</v>
      </c>
      <c r="L1383">
        <f>[1]!جدول1[[#This Row],[درصد تخفیف]]</f>
        <v>0</v>
      </c>
      <c r="M1383">
        <f>[1]!جدول1[[#This Row],[تعداد موجودی کالا]]</f>
        <v>0</v>
      </c>
      <c r="N1383" t="str">
        <f>[1]!جدول1[[#This Row],[توضیحات محصول]]</f>
        <v>قیمت مصرف کننده  80,000 ریال می با شد که سود خرید شما از این محصول مبلغ 9,164 معادل %13 می باشد</v>
      </c>
    </row>
    <row r="1384" spans="1:14" x14ac:dyDescent="0.25">
      <c r="A1384" t="str">
        <f>[1]!جدول1[[#This Row],[نام محصول]]</f>
        <v>کراکر ماهی پنیری متوسط 40عدد 15000ف</v>
      </c>
      <c r="B1384" t="str">
        <f>[1]!جدول1[[#This Row],[کد اختصاصی کالا (بارکد)]]</f>
        <v>11480</v>
      </c>
      <c r="C1384" t="str">
        <f>[1]!جدول1[[#This Row],[گروه محصول]]</f>
        <v>متفرقه چی توز</v>
      </c>
      <c r="D1384" t="str">
        <f>[1]!جدول1[[#This Row],[فروشگاه]]</f>
        <v>آریا پخش فردوس قنبریان</v>
      </c>
      <c r="E1384" s="1">
        <v>132823</v>
      </c>
      <c r="F1384">
        <f>[1]!جدول1[[#This Row],[تعداد فروش]]</f>
        <v>40</v>
      </c>
      <c r="G1384">
        <f>[1]!جدول1[[#This Row],[قیمت خرید ]]</f>
        <v>0</v>
      </c>
      <c r="H1384" t="str">
        <f>[1]!جدول1[[#This Row],[واحد شمارش]]</f>
        <v>کارتن</v>
      </c>
      <c r="I1384">
        <f>[1]!جدول1[[#This Row],[تعداد در بسته ]]</f>
        <v>40</v>
      </c>
      <c r="J1384" t="str">
        <f>[1]!جدول1[[#This Row],[واحد شمارش بسته ]]</f>
        <v>عدد</v>
      </c>
      <c r="K1384" s="1">
        <v>5312912</v>
      </c>
      <c r="L1384">
        <f>[1]!جدول1[[#This Row],[درصد تخفیف]]</f>
        <v>0</v>
      </c>
      <c r="M1384">
        <f>[1]!جدول1[[#This Row],[تعداد موجودی کالا]]</f>
        <v>-40</v>
      </c>
      <c r="N1384" t="str">
        <f>[1]!جدول1[[#This Row],[توضیحات محصول]]</f>
        <v>قیمت مصرف کننده  150,000 ریال می با شد که سود خرید شما از این محصول مبلغ 17,177 معادل %13 می باشد</v>
      </c>
    </row>
    <row r="1385" spans="1:14" x14ac:dyDescent="0.25">
      <c r="A1385" t="str">
        <f>[1]!جدول1[[#This Row],[نام محصول]]</f>
        <v>کرانچی پنیری متوسط 40ع 12000ف</v>
      </c>
      <c r="B1385" t="str">
        <f>[1]!جدول1[[#This Row],[کد اختصاصی کالا (بارکد)]]</f>
        <v>11481</v>
      </c>
      <c r="C1385" t="str">
        <f>[1]!جدول1[[#This Row],[گروه محصول]]</f>
        <v>کرانچی</v>
      </c>
      <c r="D1385" t="str">
        <f>[1]!جدول1[[#This Row],[فروشگاه]]</f>
        <v>آریا پخش فردوس قنبریان</v>
      </c>
      <c r="E1385" s="1">
        <v>106266</v>
      </c>
      <c r="F1385">
        <f>[1]!جدول1[[#This Row],[تعداد فروش]]</f>
        <v>0</v>
      </c>
      <c r="G1385">
        <f>[1]!جدول1[[#This Row],[قیمت خرید ]]</f>
        <v>0</v>
      </c>
      <c r="H1385" t="str">
        <f>[1]!جدول1[[#This Row],[واحد شمارش]]</f>
        <v>کارتن</v>
      </c>
      <c r="I1385">
        <f>[1]!جدول1[[#This Row],[تعداد در بسته ]]</f>
        <v>40</v>
      </c>
      <c r="J1385" t="str">
        <f>[1]!جدول1[[#This Row],[واحد شمارش بسته ]]</f>
        <v>عدد</v>
      </c>
      <c r="K1385" s="1">
        <v>4250620</v>
      </c>
      <c r="L1385">
        <f>[1]!جدول1[[#This Row],[درصد تخفیف]]</f>
        <v>0</v>
      </c>
      <c r="M1385">
        <f>[1]!جدول1[[#This Row],[تعداد موجودی کالا]]</f>
        <v>0</v>
      </c>
      <c r="N1385" t="str">
        <f>[1]!جدول1[[#This Row],[توضیحات محصول]]</f>
        <v>قیمت مصرف کننده  120,000 ریال می با شد که سود خرید شما از این محصول مبلغ 13,735 معادل %13 می باشد</v>
      </c>
    </row>
    <row r="1386" spans="1:14" x14ac:dyDescent="0.25">
      <c r="A1386" t="str">
        <f>[1]!جدول1[[#This Row],[نام محصول]]</f>
        <v xml:space="preserve">کتل چیپس سرکه بالزامیک متوسط18000ف </v>
      </c>
      <c r="B1386" t="str">
        <f>[1]!جدول1[[#This Row],[کد اختصاصی کالا (بارکد)]]</f>
        <v>11482</v>
      </c>
      <c r="C1386" t="str">
        <f>[1]!جدول1[[#This Row],[گروه محصول]]</f>
        <v>چیپس</v>
      </c>
      <c r="D1386" t="str">
        <f>[1]!جدول1[[#This Row],[فروشگاه]]</f>
        <v>آریا پخش فردوس قنبریان</v>
      </c>
      <c r="E1386" s="1">
        <v>159155</v>
      </c>
      <c r="F1386">
        <f>[1]!جدول1[[#This Row],[تعداد فروش]]</f>
        <v>0</v>
      </c>
      <c r="G1386">
        <f>[1]!جدول1[[#This Row],[قیمت خرید ]]</f>
        <v>128165</v>
      </c>
      <c r="H1386" t="str">
        <f>[1]!جدول1[[#This Row],[واحد شمارش]]</f>
        <v>کارتن</v>
      </c>
      <c r="I1386">
        <f>[1]!جدول1[[#This Row],[تعداد در بسته ]]</f>
        <v>40</v>
      </c>
      <c r="J1386" t="str">
        <f>[1]!جدول1[[#This Row],[واحد شمارش بسته ]]</f>
        <v>عدد</v>
      </c>
      <c r="K1386" s="1">
        <v>6366184</v>
      </c>
      <c r="L1386">
        <f>[1]!جدول1[[#This Row],[درصد تخفیف]]</f>
        <v>0</v>
      </c>
      <c r="M1386">
        <f>[1]!جدول1[[#This Row],[تعداد موجودی کالا]]</f>
        <v>0</v>
      </c>
      <c r="N1386" t="str">
        <f>[1]!جدول1[[#This Row],[توضیحات محصول]]</f>
        <v>قیمت مصرف کننده  180,000 ریال می با شد که سود خرید شما از این محصول مبلغ 20,845 معادل %13 می باشد</v>
      </c>
    </row>
    <row r="1387" spans="1:14" x14ac:dyDescent="0.25">
      <c r="A1387" t="str">
        <f>[1]!جدول1[[#This Row],[نام محصول]]</f>
        <v>چیپس ساده سفری 20ع36000فروش</v>
      </c>
      <c r="B1387" t="str">
        <f>[1]!جدول1[[#This Row],[کد اختصاصی کالا (بارکد)]]</f>
        <v>11483</v>
      </c>
      <c r="C1387" t="str">
        <f>[1]!جدول1[[#This Row],[گروه محصول]]</f>
        <v>چیپس</v>
      </c>
      <c r="D1387" t="str">
        <f>[1]!جدول1[[#This Row],[فروشگاه]]</f>
        <v>آریا پخش فردوس قنبریان</v>
      </c>
      <c r="E1387" s="1">
        <v>318711</v>
      </c>
      <c r="F1387">
        <f>[1]!جدول1[[#This Row],[تعداد فروش]]</f>
        <v>0</v>
      </c>
      <c r="G1387">
        <f>[1]!جدول1[[#This Row],[قیمت خرید ]]</f>
        <v>256330</v>
      </c>
      <c r="H1387" t="str">
        <f>[1]!جدول1[[#This Row],[واحد شمارش]]</f>
        <v>کارتن</v>
      </c>
      <c r="I1387">
        <f>[1]!جدول1[[#This Row],[تعداد در بسته ]]</f>
        <v>20</v>
      </c>
      <c r="J1387" t="str">
        <f>[1]!جدول1[[#This Row],[واحد شمارش بسته ]]</f>
        <v>عدد</v>
      </c>
      <c r="K1387" s="1">
        <v>6374214</v>
      </c>
      <c r="L1387">
        <f>[1]!جدول1[[#This Row],[درصد تخفیف]]</f>
        <v>0</v>
      </c>
      <c r="M1387">
        <f>[1]!جدول1[[#This Row],[تعداد موجودی کالا]]</f>
        <v>0</v>
      </c>
      <c r="N1387" t="str">
        <f>[1]!جدول1[[#This Row],[توضیحات محصول]]</f>
        <v>قیمت مصرف کننده  360,000 ریال می با شد که سود خرید شما از این محصول مبلغ 41,289 معادل %13 می باشد</v>
      </c>
    </row>
    <row r="1388" spans="1:14" x14ac:dyDescent="0.25">
      <c r="A1388" t="str">
        <f>[1]!جدول1[[#This Row],[نام محصول]]</f>
        <v>چیپس فلفل سفری 20ع36000ف نداریم</v>
      </c>
      <c r="B1388" t="str">
        <f>[1]!جدول1[[#This Row],[کد اختصاصی کالا (بارکد)]]</f>
        <v>11484</v>
      </c>
      <c r="C1388" t="str">
        <f>[1]!جدول1[[#This Row],[گروه محصول]]</f>
        <v>چیپس</v>
      </c>
      <c r="D1388" t="str">
        <f>[1]!جدول1[[#This Row],[فروشگاه]]</f>
        <v>آریا پخش فردوس قنبریان</v>
      </c>
      <c r="E1388" s="1">
        <v>318711</v>
      </c>
      <c r="F1388">
        <f>[1]!جدول1[[#This Row],[تعداد فروش]]</f>
        <v>0</v>
      </c>
      <c r="G1388">
        <f>[1]!جدول1[[#This Row],[قیمت خرید ]]</f>
        <v>0</v>
      </c>
      <c r="H1388" t="str">
        <f>[1]!جدول1[[#This Row],[واحد شمارش]]</f>
        <v>کارتن</v>
      </c>
      <c r="I1388">
        <f>[1]!جدول1[[#This Row],[تعداد در بسته ]]</f>
        <v>20</v>
      </c>
      <c r="J1388" t="str">
        <f>[1]!جدول1[[#This Row],[واحد شمارش بسته ]]</f>
        <v>عدد</v>
      </c>
      <c r="K1388" s="1">
        <v>6374214</v>
      </c>
      <c r="L1388">
        <f>[1]!جدول1[[#This Row],[درصد تخفیف]]</f>
        <v>0</v>
      </c>
      <c r="M1388">
        <f>[1]!جدول1[[#This Row],[تعداد موجودی کالا]]</f>
        <v>20</v>
      </c>
      <c r="N1388" t="str">
        <f>[1]!جدول1[[#This Row],[توضیحات محصول]]</f>
        <v>قیمت مصرف کننده  360,000 ریال می با شد که سود خرید شما از این محصول مبلغ 41,289 معادل %13 می باشد</v>
      </c>
    </row>
    <row r="1389" spans="1:14" x14ac:dyDescent="0.25">
      <c r="A1389" t="str">
        <f>[1]!جدول1[[#This Row],[نام محصول]]</f>
        <v>روغن سرخ 3  لیتری ناز گل 4ع</v>
      </c>
      <c r="B1389" t="str">
        <f>[1]!جدول1[[#This Row],[کد اختصاصی کالا (بارکد)]]</f>
        <v>11485</v>
      </c>
      <c r="C1389" t="str">
        <f>[1]!جدول1[[#This Row],[گروه محصول]]</f>
        <v>متفرقه پخش شرکا</v>
      </c>
      <c r="D1389" t="str">
        <f>[1]!جدول1[[#This Row],[فروشگاه]]</f>
        <v>سن ایچ پخش شرکا</v>
      </c>
      <c r="E1389" s="1">
        <v>1480000</v>
      </c>
      <c r="F1389">
        <f>[1]!جدول1[[#This Row],[تعداد فروش]]</f>
        <v>69</v>
      </c>
      <c r="G1389">
        <f>[1]!جدول1[[#This Row],[قیمت خرید ]]</f>
        <v>0</v>
      </c>
      <c r="H1389" t="str">
        <f>[1]!جدول1[[#This Row],[واحد شمارش]]</f>
        <v>کارتن</v>
      </c>
      <c r="I1389">
        <f>[1]!جدول1[[#This Row],[تعداد در بسته ]]</f>
        <v>4</v>
      </c>
      <c r="J1389" t="str">
        <f>[1]!جدول1[[#This Row],[واحد شمارش بسته ]]</f>
        <v>بطری</v>
      </c>
      <c r="K1389" s="1">
        <v>5920000</v>
      </c>
      <c r="L1389">
        <f>[1]!جدول1[[#This Row],[درصد تخفیف]]</f>
        <v>0</v>
      </c>
      <c r="M1389">
        <f>[1]!جدول1[[#This Row],[تعداد موجودی کالا]]</f>
        <v>57</v>
      </c>
      <c r="N1389">
        <f>[1]!جدول1[[#This Row],[توضیحات محصول]]</f>
        <v>0</v>
      </c>
    </row>
    <row r="1390" spans="1:14" x14ac:dyDescent="0.25">
      <c r="A1390" t="str">
        <f>[1]!جدول1[[#This Row],[نام محصول]]</f>
        <v>روغن جامد حلب 4/5kgنازگل حلب 4ع</v>
      </c>
      <c r="B1390" t="str">
        <f>[1]!جدول1[[#This Row],[کد اختصاصی کالا (بارکد)]]</f>
        <v>11486</v>
      </c>
      <c r="C1390" t="str">
        <f>[1]!جدول1[[#This Row],[گروه محصول]]</f>
        <v>متفرقه پخش شرکا</v>
      </c>
      <c r="D1390" t="str">
        <f>[1]!جدول1[[#This Row],[فروشگاه]]</f>
        <v>سن ایچ پخش شرکا</v>
      </c>
      <c r="E1390" s="1">
        <v>2700000</v>
      </c>
      <c r="F1390">
        <f>[1]!جدول1[[#This Row],[تعداد فروش]]</f>
        <v>10</v>
      </c>
      <c r="G1390">
        <f>[1]!جدول1[[#This Row],[قیمت خرید ]]</f>
        <v>0</v>
      </c>
      <c r="H1390" t="str">
        <f>[1]!جدول1[[#This Row],[واحد شمارش]]</f>
        <v>شل</v>
      </c>
      <c r="I1390">
        <f>[1]!جدول1[[#This Row],[تعداد در بسته ]]</f>
        <v>4</v>
      </c>
      <c r="J1390" t="str">
        <f>[1]!جدول1[[#This Row],[واحد شمارش بسته ]]</f>
        <v>عدد</v>
      </c>
      <c r="K1390" s="1">
        <v>10800000</v>
      </c>
      <c r="L1390">
        <f>[1]!جدول1[[#This Row],[درصد تخفیف]]</f>
        <v>0</v>
      </c>
      <c r="M1390">
        <f>[1]!جدول1[[#This Row],[تعداد موجودی کالا]]</f>
        <v>727</v>
      </c>
      <c r="N1390">
        <f>[1]!جدول1[[#This Row],[توضیحات محصول]]</f>
        <v>0</v>
      </c>
    </row>
    <row r="1391" spans="1:14" x14ac:dyDescent="0.25">
      <c r="A1391" t="str">
        <f>[1]!جدول1[[#This Row],[نام محصول]]</f>
        <v>شریسا البالو 750پت24ف</v>
      </c>
      <c r="B1391" t="str">
        <f>[1]!جدول1[[#This Row],[کد اختصاصی کالا (بارکد)]]</f>
        <v>11487</v>
      </c>
      <c r="C1391" t="str">
        <f>[1]!جدول1[[#This Row],[گروه محصول]]</f>
        <v>شریسا</v>
      </c>
      <c r="D1391" t="str">
        <f>[1]!جدول1[[#This Row],[فروشگاه]]</f>
        <v>سن ایچ پخش شرکا</v>
      </c>
      <c r="E1391" s="1">
        <v>180679</v>
      </c>
      <c r="F1391">
        <f>[1]!جدول1[[#This Row],[تعداد فروش]]</f>
        <v>192</v>
      </c>
      <c r="G1391">
        <f>[1]!جدول1[[#This Row],[قیمت خرید ]]</f>
        <v>0</v>
      </c>
      <c r="H1391" t="str">
        <f>[1]!جدول1[[#This Row],[واحد شمارش]]</f>
        <v>شل</v>
      </c>
      <c r="I1391">
        <f>[1]!جدول1[[#This Row],[تعداد در بسته ]]</f>
        <v>6</v>
      </c>
      <c r="J1391" t="str">
        <f>[1]!جدول1[[#This Row],[واحد شمارش بسته ]]</f>
        <v>عدد</v>
      </c>
      <c r="K1391" s="1">
        <v>1084076</v>
      </c>
      <c r="L1391">
        <f>[1]!جدول1[[#This Row],[درصد تخفیف]]</f>
        <v>0</v>
      </c>
      <c r="M1391">
        <f>[1]!جدول1[[#This Row],[تعداد موجودی کالا]]</f>
        <v>834</v>
      </c>
      <c r="N1391" t="str">
        <f>[1]!جدول1[[#This Row],[توضیحات محصول]]</f>
        <v>قیمت مصرف کننده  240,000 ریال می با شد که سود خرید شما از این محصول مبلغ 59,321 معادل %33 می باشد</v>
      </c>
    </row>
    <row r="1392" spans="1:14" x14ac:dyDescent="0.25">
      <c r="A1392" t="str">
        <f>[1]!جدول1[[#This Row],[نام محصول]]</f>
        <v>پاستیل میکس شیبا 160گرم52ف</v>
      </c>
      <c r="B1392" t="str">
        <f>[1]!جدول1[[#This Row],[کد اختصاصی کالا (بارکد)]]</f>
        <v>11488</v>
      </c>
      <c r="C1392" t="str">
        <f>[1]!جدول1[[#This Row],[گروه محصول]]</f>
        <v>پاستیل شیبا</v>
      </c>
      <c r="D1392" t="str">
        <f>[1]!جدول1[[#This Row],[فروشگاه]]</f>
        <v>سن ایچ پخش شرکا</v>
      </c>
      <c r="E1392" s="1">
        <v>395879</v>
      </c>
      <c r="F1392">
        <f>[1]!جدول1[[#This Row],[تعداد فروش]]</f>
        <v>48</v>
      </c>
      <c r="G1392">
        <f>[1]!جدول1[[#This Row],[قیمت خرید ]]</f>
        <v>418477</v>
      </c>
      <c r="H1392" t="str">
        <f>[1]!جدول1[[#This Row],[واحد شمارش]]</f>
        <v>کارتن</v>
      </c>
      <c r="I1392">
        <f>[1]!جدول1[[#This Row],[تعداد در بسته ]]</f>
        <v>24</v>
      </c>
      <c r="J1392" t="str">
        <f>[1]!جدول1[[#This Row],[واحد شمارش بسته ]]</f>
        <v>عدد</v>
      </c>
      <c r="K1392" s="1">
        <v>9501102</v>
      </c>
      <c r="L1392">
        <f>[1]!جدول1[[#This Row],[درصد تخفیف]]</f>
        <v>0</v>
      </c>
      <c r="M1392">
        <f>[1]!جدول1[[#This Row],[تعداد موجودی کالا]]</f>
        <v>48</v>
      </c>
      <c r="N1392" t="str">
        <f>[1]!جدول1[[#This Row],[توضیحات محصول]]</f>
        <v>قیمت مصرف کننده  520,000 ریال می با شد که سود خرید شما از این محصول مبلغ 124,121 معادل %31 می باشد</v>
      </c>
    </row>
    <row r="1393" spans="1:14" x14ac:dyDescent="0.25">
      <c r="A1393" t="str">
        <f>[1]!جدول1[[#This Row],[نام محصول]]</f>
        <v>پاپ کرن کچاب خانواده 30000ف</v>
      </c>
      <c r="B1393" t="str">
        <f>[1]!جدول1[[#This Row],[کد اختصاصی کالا (بارکد)]]</f>
        <v>11489</v>
      </c>
      <c r="C1393" t="str">
        <f>[1]!جدول1[[#This Row],[گروه محصول]]</f>
        <v>پاپ کرن و چی پلت</v>
      </c>
      <c r="D1393" t="str">
        <f>[1]!جدول1[[#This Row],[فروشگاه]]</f>
        <v>آریا پخش فردوس قنبریان</v>
      </c>
      <c r="E1393" s="1">
        <v>265649</v>
      </c>
      <c r="F1393">
        <f>[1]!جدول1[[#This Row],[تعداد فروش]]</f>
        <v>0</v>
      </c>
      <c r="G1393">
        <f>[1]!جدول1[[#This Row],[قیمت خرید ]]</f>
        <v>0</v>
      </c>
      <c r="H1393" t="str">
        <f>[1]!جدول1[[#This Row],[واحد شمارش]]</f>
        <v>کارتن</v>
      </c>
      <c r="I1393">
        <f>[1]!جدول1[[#This Row],[تعداد در بسته ]]</f>
        <v>20</v>
      </c>
      <c r="J1393" t="str">
        <f>[1]!جدول1[[#This Row],[واحد شمارش بسته ]]</f>
        <v>عدد</v>
      </c>
      <c r="K1393" s="1">
        <v>5312978</v>
      </c>
      <c r="L1393">
        <f>[1]!جدول1[[#This Row],[درصد تخفیف]]</f>
        <v>0</v>
      </c>
      <c r="M1393">
        <f>[1]!جدول1[[#This Row],[تعداد موجودی کالا]]</f>
        <v>0</v>
      </c>
      <c r="N1393" t="str">
        <f>[1]!جدول1[[#This Row],[توضیحات محصول]]</f>
        <v>قیمت مصرف کننده  300,000 ریال می با شد که سود خرید شما از این محصول مبلغ 34,351 معادل %13 می باشد</v>
      </c>
    </row>
    <row r="1394" spans="1:14" x14ac:dyDescent="0.25">
      <c r="A1394" t="str">
        <f>[1]!جدول1[[#This Row],[نام محصول]]</f>
        <v>اجیل در هم ممتاز دوزلی</v>
      </c>
      <c r="B1394" t="str">
        <f>[1]!جدول1[[#This Row],[کد اختصاصی کالا (بارکد)]]</f>
        <v>11490</v>
      </c>
      <c r="C1394" t="str">
        <f>[1]!جدول1[[#This Row],[گروه محصول]]</f>
        <v>آجیل فله</v>
      </c>
      <c r="D1394" t="str">
        <f>[1]!جدول1[[#This Row],[فروشگاه]]</f>
        <v>سن ایچ پخش شرکا</v>
      </c>
      <c r="E1394" s="1">
        <v>2960000</v>
      </c>
      <c r="F1394">
        <f>[1]!جدول1[[#This Row],[تعداد فروش]]</f>
        <v>0</v>
      </c>
      <c r="G1394">
        <f>[1]!جدول1[[#This Row],[قیمت خرید ]]</f>
        <v>0</v>
      </c>
      <c r="H1394" t="str">
        <f>[1]!جدول1[[#This Row],[واحد شمارش]]</f>
        <v>کارتن</v>
      </c>
      <c r="I1394">
        <f>[1]!جدول1[[#This Row],[تعداد در بسته ]]</f>
        <v>10</v>
      </c>
      <c r="J1394" t="str">
        <f>[1]!جدول1[[#This Row],[واحد شمارش بسته ]]</f>
        <v>کیلو</v>
      </c>
      <c r="K1394" s="1">
        <v>29600000</v>
      </c>
      <c r="L1394">
        <f>[1]!جدول1[[#This Row],[درصد تخفیف]]</f>
        <v>0</v>
      </c>
      <c r="M1394">
        <f>[1]!جدول1[[#This Row],[تعداد موجودی کالا]]</f>
        <v>0</v>
      </c>
      <c r="N1394">
        <f>[1]!جدول1[[#This Row],[توضیحات محصول]]</f>
        <v>0</v>
      </c>
    </row>
    <row r="1395" spans="1:14" x14ac:dyDescent="0.25">
      <c r="A1395" t="str">
        <f>[1]!جدول1[[#This Row],[نام محصول]]</f>
        <v>مسواک 909 های دنت 12 عدد</v>
      </c>
      <c r="B1395" t="str">
        <f>[1]!جدول1[[#This Row],[کد اختصاصی کالا (بارکد)]]</f>
        <v>11491</v>
      </c>
      <c r="C1395" t="str">
        <f>[1]!جدول1[[#This Row],[گروه محصول]]</f>
        <v>محصوات متفرقه آریا پخش</v>
      </c>
      <c r="D1395" t="str">
        <f>[1]!جدول1[[#This Row],[فروشگاه]]</f>
        <v>آریا پخش فردوس قنبریان</v>
      </c>
      <c r="E1395" s="1">
        <v>78000</v>
      </c>
      <c r="F1395">
        <f>[1]!جدول1[[#This Row],[تعداد فروش]]</f>
        <v>270</v>
      </c>
      <c r="G1395">
        <f>[1]!جدول1[[#This Row],[قیمت خرید ]]</f>
        <v>0</v>
      </c>
      <c r="H1395" t="str">
        <f>[1]!جدول1[[#This Row],[واحد شمارش]]</f>
        <v>بسته</v>
      </c>
      <c r="I1395">
        <f>[1]!جدول1[[#This Row],[تعداد در بسته ]]</f>
        <v>12</v>
      </c>
      <c r="J1395" t="str">
        <f>[1]!جدول1[[#This Row],[واحد شمارش بسته ]]</f>
        <v>عدد</v>
      </c>
      <c r="K1395" s="1">
        <v>936000</v>
      </c>
      <c r="L1395">
        <f>[1]!جدول1[[#This Row],[درصد تخفیف]]</f>
        <v>0</v>
      </c>
      <c r="M1395">
        <f>[1]!جدول1[[#This Row],[تعداد موجودی کالا]]</f>
        <v>946</v>
      </c>
      <c r="N1395" t="str">
        <f>[1]!جدول1[[#This Row],[توضیحات محصول]]</f>
        <v>قیمت مصرف کننده  180,000 ریال می با شد که سود خرید شما از این محصول مبلغ 102,000 معادل %131 می باشد</v>
      </c>
    </row>
    <row r="1396" spans="1:14" x14ac:dyDescent="0.25">
      <c r="A1396" t="str">
        <f>[1]!جدول1[[#This Row],[نام محصول]]</f>
        <v xml:space="preserve">استیک کچاب ویژه 30عدد 20ف  </v>
      </c>
      <c r="B1396" t="str">
        <f>[1]!جدول1[[#This Row],[کد اختصاصی کالا (بارکد)]]</f>
        <v>11492</v>
      </c>
      <c r="C1396" t="str">
        <f>[1]!جدول1[[#This Row],[گروه محصول]]</f>
        <v>اسنک</v>
      </c>
      <c r="D1396" t="str">
        <f>[1]!جدول1[[#This Row],[فروشگاه]]</f>
        <v>آریا پخش فردوس قنبریان</v>
      </c>
      <c r="E1396" s="1">
        <v>175898</v>
      </c>
      <c r="F1396">
        <f>[1]!جدول1[[#This Row],[تعداد فروش]]</f>
        <v>3780</v>
      </c>
      <c r="G1396">
        <f>[1]!جدول1[[#This Row],[قیمت خرید ]]</f>
        <v>141136</v>
      </c>
      <c r="H1396" t="str">
        <f>[1]!جدول1[[#This Row],[واحد شمارش]]</f>
        <v>کارتن</v>
      </c>
      <c r="I1396">
        <f>[1]!جدول1[[#This Row],[تعداد در بسته ]]</f>
        <v>30</v>
      </c>
      <c r="J1396" t="str">
        <f>[1]!جدول1[[#This Row],[واحد شمارش بسته ]]</f>
        <v>عدد</v>
      </c>
      <c r="K1396" s="1">
        <v>5276931</v>
      </c>
      <c r="L1396">
        <f>[1]!جدول1[[#This Row],[درصد تخفیف]]</f>
        <v>0</v>
      </c>
      <c r="M1396">
        <f>[1]!جدول1[[#This Row],[تعداد موجودی کالا]]</f>
        <v>60</v>
      </c>
      <c r="N1396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397" spans="1:14" x14ac:dyDescent="0.25">
      <c r="A1397" t="str">
        <f>[1]!جدول1[[#This Row],[نام محصول]]</f>
        <v>چیپس پنیر فرانسوی متوسط 40ع18ف</v>
      </c>
      <c r="B1397" t="str">
        <f>[1]!جدول1[[#This Row],[کد اختصاصی کالا (بارکد)]]</f>
        <v>11493</v>
      </c>
      <c r="C1397" t="str">
        <f>[1]!جدول1[[#This Row],[گروه محصول]]</f>
        <v>چیپس</v>
      </c>
      <c r="D1397" t="str">
        <f>[1]!جدول1[[#This Row],[فروشگاه]]</f>
        <v>آریا پخش فردوس قنبریان</v>
      </c>
      <c r="E1397" s="1">
        <v>159355</v>
      </c>
      <c r="F1397">
        <f>[1]!جدول1[[#This Row],[تعداد فروش]]</f>
        <v>0</v>
      </c>
      <c r="G1397">
        <f>[1]!جدول1[[#This Row],[قیمت خرید ]]</f>
        <v>128165</v>
      </c>
      <c r="H1397" t="str">
        <f>[1]!جدول1[[#This Row],[واحد شمارش]]</f>
        <v>کارتن</v>
      </c>
      <c r="I1397">
        <f>[1]!جدول1[[#This Row],[تعداد در بسته ]]</f>
        <v>40</v>
      </c>
      <c r="J1397" t="str">
        <f>[1]!جدول1[[#This Row],[واحد شمارش بسته ]]</f>
        <v>عدد</v>
      </c>
      <c r="K1397" s="1">
        <v>6374192</v>
      </c>
      <c r="L1397">
        <f>[1]!جدول1[[#This Row],[درصد تخفیف]]</f>
        <v>0</v>
      </c>
      <c r="M1397">
        <f>[1]!جدول1[[#This Row],[تعداد موجودی کالا]]</f>
        <v>0</v>
      </c>
      <c r="N1397" t="str">
        <f>[1]!جدول1[[#This Row],[توضیحات محصول]]</f>
        <v>قیمت مصرف کننده  180,000 ریال می با شد که سود خرید شما از این محصول مبلغ 20,645 معادل %13 می باشد</v>
      </c>
    </row>
    <row r="1398" spans="1:14" x14ac:dyDescent="0.25">
      <c r="A1398" t="str">
        <f>[1]!جدول1[[#This Row],[نام محصول]]</f>
        <v>بیسکویت کرمدار 8عددی نارگیل5ف</v>
      </c>
      <c r="B1398" t="str">
        <f>[1]!جدول1[[#This Row],[کد اختصاصی کالا (بارکد)]]</f>
        <v>11494</v>
      </c>
      <c r="C1398" t="str">
        <f>[1]!جدول1[[#This Row],[گروه محصول]]</f>
        <v>بیسکویت شیرین عسل</v>
      </c>
      <c r="D1398" t="str">
        <f>[1]!جدول1[[#This Row],[فروشگاه]]</f>
        <v>آریا پخش فردوس قنبریان</v>
      </c>
      <c r="E1398" s="1">
        <v>43901</v>
      </c>
      <c r="F1398">
        <f>[1]!جدول1[[#This Row],[تعداد فروش]]</f>
        <v>108</v>
      </c>
      <c r="G1398">
        <f>[1]!جدول1[[#This Row],[قیمت خرید ]]</f>
        <v>37312</v>
      </c>
      <c r="H1398" t="str">
        <f>[1]!جدول1[[#This Row],[واحد شمارش]]</f>
        <v>کارتن</v>
      </c>
      <c r="I1398">
        <f>[1]!جدول1[[#This Row],[تعداد در بسته ]]</f>
        <v>36</v>
      </c>
      <c r="J1398" t="str">
        <f>[1]!جدول1[[#This Row],[واحد شمارش بسته ]]</f>
        <v>عدد</v>
      </c>
      <c r="K1398" s="1">
        <v>1580452</v>
      </c>
      <c r="L1398">
        <f>[1]!جدول1[[#This Row],[درصد تخفیف]]</f>
        <v>0</v>
      </c>
      <c r="M1398">
        <f>[1]!جدول1[[#This Row],[تعداد موجودی کالا]]</f>
        <v>504</v>
      </c>
      <c r="N1398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399" spans="1:14" x14ac:dyDescent="0.25">
      <c r="A1399" t="str">
        <f>[1]!جدول1[[#This Row],[نام محصول]]</f>
        <v>شکلات ولت مغزدار مخلوط1000گرم</v>
      </c>
      <c r="B1399" t="str">
        <f>[1]!جدول1[[#This Row],[کد اختصاصی کالا (بارکد)]]</f>
        <v>11495</v>
      </c>
      <c r="C1399" t="str">
        <f>[1]!جدول1[[#This Row],[گروه محصول]]</f>
        <v>شکلات شیرین عسل</v>
      </c>
      <c r="D1399" t="str">
        <f>[1]!جدول1[[#This Row],[فروشگاه]]</f>
        <v>آریا پخش فردوس قنبریان</v>
      </c>
      <c r="E1399" s="1">
        <v>3502275</v>
      </c>
      <c r="F1399">
        <f>[1]!جدول1[[#This Row],[تعداد فروش]]</f>
        <v>6</v>
      </c>
      <c r="G1399">
        <f>[1]!جدول1[[#This Row],[قیمت خرید ]]</f>
        <v>2968000</v>
      </c>
      <c r="H1399" t="str">
        <f>[1]!جدول1[[#This Row],[واحد شمارش]]</f>
        <v>کارتن</v>
      </c>
      <c r="I1399">
        <f>[1]!جدول1[[#This Row],[تعداد در بسته ]]</f>
        <v>6</v>
      </c>
      <c r="J1399" t="str">
        <f>[1]!جدول1[[#This Row],[واحد شمارش بسته ]]</f>
        <v>عدد</v>
      </c>
      <c r="K1399" s="1">
        <v>21013650</v>
      </c>
      <c r="L1399">
        <f>[1]!جدول1[[#This Row],[درصد تخفیف]]</f>
        <v>0</v>
      </c>
      <c r="M1399">
        <f>[1]!جدول1[[#This Row],[تعداد موجودی کالا]]</f>
        <v>54</v>
      </c>
      <c r="N1399" t="str">
        <f>[1]!جدول1[[#This Row],[توضیحات محصول]]</f>
        <v>قیمت مصرف کننده  4,000,000 ریال می با شد که سود خرید شما از این محصول مبلغ 497,725 معادل %14 می باشد</v>
      </c>
    </row>
    <row r="1400" spans="1:14" x14ac:dyDescent="0.25">
      <c r="A1400" t="str">
        <f>[1]!جدول1[[#This Row],[نام محصول]]</f>
        <v>اسنک غلات حجیم شده سریال بار نانی بنفش2ف</v>
      </c>
      <c r="B1400" t="str">
        <f>[1]!جدول1[[#This Row],[کد اختصاصی کالا (بارکد)]]</f>
        <v>11496</v>
      </c>
      <c r="C1400" t="str">
        <f>[1]!جدول1[[#This Row],[گروه محصول]]</f>
        <v>شکلات شیرین عسل</v>
      </c>
      <c r="D1400" t="str">
        <f>[1]!جدول1[[#This Row],[فروشگاه]]</f>
        <v>آریا پخش فردوس قنبریان</v>
      </c>
      <c r="E1400" s="1">
        <v>17549</v>
      </c>
      <c r="F1400">
        <f>[1]!جدول1[[#This Row],[تعداد فروش]]</f>
        <v>6840</v>
      </c>
      <c r="G1400">
        <f>[1]!جدول1[[#This Row],[قیمت خرید ]]</f>
        <v>148400</v>
      </c>
      <c r="H1400" t="str">
        <f>[1]!جدول1[[#This Row],[واحد شمارش]]</f>
        <v>کارتن</v>
      </c>
      <c r="I1400">
        <f>[1]!جدول1[[#This Row],[تعداد در بسته ]]</f>
        <v>240</v>
      </c>
      <c r="J1400" t="str">
        <f>[1]!جدول1[[#This Row],[واحد شمارش بسته ]]</f>
        <v>عدد</v>
      </c>
      <c r="K1400" s="1">
        <v>4211802</v>
      </c>
      <c r="L1400">
        <f>[1]!جدول1[[#This Row],[درصد تخفیف]]</f>
        <v>0</v>
      </c>
      <c r="M1400">
        <f>[1]!جدول1[[#This Row],[تعداد موجودی کالا]]</f>
        <v>14400</v>
      </c>
      <c r="N1400" t="str">
        <f>[1]!جدول1[[#This Row],[توضیحات محصول]]</f>
        <v>قیمت مصرف کننده  20,000 ریال می با شد که سود خرید شما از این محصول مبلغ 2,451 معادل %14 می باشد</v>
      </c>
    </row>
    <row r="1401" spans="1:14" x14ac:dyDescent="0.25">
      <c r="A1401" t="str">
        <f>[1]!جدول1[[#This Row],[نام محصول]]</f>
        <v>ادامس استیک پپرمینت 6عددی اسمایل</v>
      </c>
      <c r="B1401" t="str">
        <f>[1]!جدول1[[#This Row],[کد اختصاصی کالا (بارکد)]]</f>
        <v>11497</v>
      </c>
      <c r="C1401" t="str">
        <f>[1]!جدول1[[#This Row],[گروه محصول]]</f>
        <v>آدامس شیرین عسل</v>
      </c>
      <c r="D1401" t="str">
        <f>[1]!جدول1[[#This Row],[فروشگاه]]</f>
        <v>آریا پخش فردوس قنبریان</v>
      </c>
      <c r="E1401" s="1">
        <v>43901</v>
      </c>
      <c r="F1401">
        <f>[1]!جدول1[[#This Row],[تعداد فروش]]</f>
        <v>774</v>
      </c>
      <c r="G1401">
        <f>[1]!جدول1[[#This Row],[قیمت خرید ]]</f>
        <v>37312</v>
      </c>
      <c r="H1401" t="str">
        <f>[1]!جدول1[[#This Row],[واحد شمارش]]</f>
        <v>کارتن</v>
      </c>
      <c r="I1401">
        <f>[1]!جدول1[[#This Row],[تعداد در بسته ]]</f>
        <v>216</v>
      </c>
      <c r="J1401" t="str">
        <f>[1]!جدول1[[#This Row],[واحد شمارش بسته ]]</f>
        <v>عدد</v>
      </c>
      <c r="K1401" s="1">
        <v>9482711</v>
      </c>
      <c r="L1401">
        <f>[1]!جدول1[[#This Row],[درصد تخفیف]]</f>
        <v>0</v>
      </c>
      <c r="M1401">
        <f>[1]!جدول1[[#This Row],[تعداد موجودی کالا]]</f>
        <v>-126</v>
      </c>
      <c r="N1401" t="str">
        <f>[1]!جدول1[[#This Row],[توضیحات محصول]]</f>
        <v>قیمت مصرف کننده  50,000 ریال می با شد که سود خرید شما از این محصول مبلغ 6,099 معادل %14 می باشد</v>
      </c>
    </row>
    <row r="1402" spans="1:14" x14ac:dyDescent="0.25">
      <c r="A1402" t="str">
        <f>[1]!جدول1[[#This Row],[نام محصول]]</f>
        <v>اسنک 3کیلو ماهان (موتوری)</v>
      </c>
      <c r="B1402" t="str">
        <f>[1]!جدول1[[#This Row],[کد اختصاصی کالا (بارکد)]]</f>
        <v>11498</v>
      </c>
      <c r="C1402" t="str">
        <f>[1]!جدول1[[#This Row],[گروه محصول]]</f>
        <v>آجیل فله</v>
      </c>
      <c r="D1402" t="str">
        <f>[1]!جدول1[[#This Row],[فروشگاه]]</f>
        <v>سن ایچ پخش شرکا</v>
      </c>
      <c r="E1402" s="1">
        <v>780000</v>
      </c>
      <c r="F1402">
        <f>[1]!جدول1[[#This Row],[تعداد فروش]]</f>
        <v>15</v>
      </c>
      <c r="G1402">
        <f>[1]!جدول1[[#This Row],[قیمت خرید ]]</f>
        <v>0</v>
      </c>
      <c r="H1402" t="str">
        <f>[1]!جدول1[[#This Row],[واحد شمارش]]</f>
        <v>بسته</v>
      </c>
      <c r="I1402">
        <f>[1]!جدول1[[#This Row],[تعداد در بسته ]]</f>
        <v>3</v>
      </c>
      <c r="J1402" t="str">
        <f>[1]!جدول1[[#This Row],[واحد شمارش بسته ]]</f>
        <v>کیلو</v>
      </c>
      <c r="K1402" s="1">
        <v>2340000</v>
      </c>
      <c r="L1402">
        <f>[1]!جدول1[[#This Row],[درصد تخفیف]]</f>
        <v>0</v>
      </c>
      <c r="M1402">
        <f>[1]!جدول1[[#This Row],[تعداد موجودی کالا]]</f>
        <v>57</v>
      </c>
      <c r="N1402">
        <f>[1]!جدول1[[#This Row],[توضیحات محصول]]</f>
        <v>0</v>
      </c>
    </row>
    <row r="1403" spans="1:14" x14ac:dyDescent="0.25">
      <c r="A1403" t="str">
        <f>[1]!جدول1[[#This Row],[نام محصول]]</f>
        <v>اسنک 3کیلو ماهان (توپی)</v>
      </c>
      <c r="B1403" t="str">
        <f>[1]!جدول1[[#This Row],[کد اختصاصی کالا (بارکد)]]</f>
        <v>11499</v>
      </c>
      <c r="C1403" t="str">
        <f>[1]!جدول1[[#This Row],[گروه محصول]]</f>
        <v>آجیل فله</v>
      </c>
      <c r="D1403" t="str">
        <f>[1]!جدول1[[#This Row],[فروشگاه]]</f>
        <v>سن ایچ پخش شرکا</v>
      </c>
      <c r="E1403" s="1">
        <v>750000</v>
      </c>
      <c r="F1403">
        <f>[1]!جدول1[[#This Row],[تعداد فروش]]</f>
        <v>15</v>
      </c>
      <c r="G1403">
        <f>[1]!جدول1[[#This Row],[قیمت خرید ]]</f>
        <v>650000</v>
      </c>
      <c r="H1403" t="str">
        <f>[1]!جدول1[[#This Row],[واحد شمارش]]</f>
        <v>بسته</v>
      </c>
      <c r="I1403">
        <f>[1]!جدول1[[#This Row],[تعداد در بسته ]]</f>
        <v>3</v>
      </c>
      <c r="J1403" t="str">
        <f>[1]!جدول1[[#This Row],[واحد شمارش بسته ]]</f>
        <v>کیلو</v>
      </c>
      <c r="K1403" s="1">
        <v>2250000</v>
      </c>
      <c r="L1403">
        <f>[1]!جدول1[[#This Row],[درصد تخفیف]]</f>
        <v>0</v>
      </c>
      <c r="M1403">
        <f>[1]!جدول1[[#This Row],[تعداد موجودی کالا]]</f>
        <v>129</v>
      </c>
      <c r="N1403">
        <f>[1]!جدول1[[#This Row],[توضیحات محصول]]</f>
        <v>0</v>
      </c>
    </row>
    <row r="1404" spans="1:14" x14ac:dyDescent="0.25">
      <c r="A1404" t="str">
        <f>[1]!جدول1[[#This Row],[نام محصول]]</f>
        <v>شیرینی  مغزدار میو ای 36ع5ف</v>
      </c>
      <c r="B1404" t="str">
        <f>[1]!جدول1[[#This Row],[کد اختصاصی کالا (بارکد)]]</f>
        <v>11500</v>
      </c>
      <c r="C1404" t="str">
        <f>[1]!جدول1[[#This Row],[گروه محصول]]</f>
        <v>متفرقه چی توز</v>
      </c>
      <c r="D1404" t="str">
        <f>[1]!جدول1[[#This Row],[فروشگاه]]</f>
        <v>آریا پخش فردوس قنبریان</v>
      </c>
      <c r="E1404" s="1">
        <v>44271</v>
      </c>
      <c r="F1404">
        <f>[1]!جدول1[[#This Row],[تعداد فروش]]</f>
        <v>2016</v>
      </c>
      <c r="G1404">
        <f>[1]!جدول1[[#This Row],[قیمت خرید ]]</f>
        <v>0</v>
      </c>
      <c r="H1404" t="str">
        <f>[1]!جدول1[[#This Row],[واحد شمارش]]</f>
        <v>کارتن</v>
      </c>
      <c r="I1404">
        <f>[1]!جدول1[[#This Row],[تعداد در بسته ]]</f>
        <v>36</v>
      </c>
      <c r="J1404" t="str">
        <f>[1]!جدول1[[#This Row],[واحد شمارش بسته ]]</f>
        <v>عدد</v>
      </c>
      <c r="K1404" s="1">
        <v>1593742</v>
      </c>
      <c r="L1404">
        <f>[1]!جدول1[[#This Row],[درصد تخفیف]]</f>
        <v>0</v>
      </c>
      <c r="M1404">
        <f>[1]!جدول1[[#This Row],[تعداد موجودی کالا]]</f>
        <v>1260</v>
      </c>
      <c r="N1404" t="str">
        <f>[1]!جدول1[[#This Row],[توضیحات محصول]]</f>
        <v>قیمت مصرف کننده  50,000 ریال می با شد که سود خرید شما از این محصول مبلغ 5,729 معادل %13 می باشد</v>
      </c>
    </row>
    <row r="1405" spans="1:14" x14ac:dyDescent="0.25">
      <c r="A1405" t="str">
        <f>[1]!جدول1[[#This Row],[نام محصول]]</f>
        <v>کراکر ماهی پنیری متوسط40ع15ف</v>
      </c>
      <c r="B1405" t="str">
        <f>[1]!جدول1[[#This Row],[کد اختصاصی کالا (بارکد)]]</f>
        <v>11501</v>
      </c>
      <c r="C1405" t="str">
        <f>[1]!جدول1[[#This Row],[گروه محصول]]</f>
        <v>متفرقه چی توز</v>
      </c>
      <c r="D1405" t="str">
        <f>[1]!جدول1[[#This Row],[فروشگاه]]</f>
        <v>آریا پخش فردوس قنبریان</v>
      </c>
      <c r="E1405" s="1">
        <v>131926</v>
      </c>
      <c r="F1405">
        <f>[1]!جدول1[[#This Row],[تعداد فروش]]</f>
        <v>680</v>
      </c>
      <c r="G1405">
        <f>[1]!جدول1[[#This Row],[قیمت خرید ]]</f>
        <v>105855</v>
      </c>
      <c r="H1405" t="str">
        <f>[1]!جدول1[[#This Row],[واحد شمارش]]</f>
        <v>کارتن</v>
      </c>
      <c r="I1405">
        <f>[1]!جدول1[[#This Row],[تعداد در بسته ]]</f>
        <v>40</v>
      </c>
      <c r="J1405" t="str">
        <f>[1]!جدول1[[#This Row],[واحد شمارش بسته ]]</f>
        <v>عدد</v>
      </c>
      <c r="K1405" s="1">
        <v>5277052</v>
      </c>
      <c r="L1405">
        <f>[1]!جدول1[[#This Row],[درصد تخفیف]]</f>
        <v>0</v>
      </c>
      <c r="M1405">
        <f>[1]!جدول1[[#This Row],[تعداد موجودی کالا]]</f>
        <v>1960</v>
      </c>
      <c r="N1405" t="str">
        <f>[1]!جدول1[[#This Row],[توضیحات محصول]]</f>
        <v>قیمت مصرف کننده  150,000 ریال می با شد که سود خرید شما از این محصول مبلغ 18,074 معادل %14 می باشد</v>
      </c>
    </row>
    <row r="1406" spans="1:14" x14ac:dyDescent="0.25">
      <c r="A1406" t="str">
        <f>[1]!جدول1[[#This Row],[نام محصول]]</f>
        <v xml:space="preserve">کرانچی پنیری بزرگ 30ع20ف  </v>
      </c>
      <c r="B1406" t="str">
        <f>[1]!جدول1[[#This Row],[کد اختصاصی کالا (بارکد)]]</f>
        <v>11502</v>
      </c>
      <c r="C1406" t="str">
        <f>[1]!جدول1[[#This Row],[گروه محصول]]</f>
        <v>کرانچی</v>
      </c>
      <c r="D1406" t="str">
        <f>[1]!جدول1[[#This Row],[فروشگاه]]</f>
        <v>آریا پخش فردوس قنبریان</v>
      </c>
      <c r="E1406" s="1">
        <v>175899</v>
      </c>
      <c r="F1406">
        <f>[1]!جدول1[[#This Row],[تعداد فروش]]</f>
        <v>4590</v>
      </c>
      <c r="G1406">
        <f>[1]!جدول1[[#This Row],[قیمت خرید ]]</f>
        <v>141136</v>
      </c>
      <c r="H1406" t="str">
        <f>[1]!جدول1[[#This Row],[واحد شمارش]]</f>
        <v>کارتن</v>
      </c>
      <c r="I1406">
        <f>[1]!جدول1[[#This Row],[تعداد در بسته ]]</f>
        <v>30</v>
      </c>
      <c r="J1406" t="str">
        <f>[1]!جدول1[[#This Row],[واحد شمارش بسته ]]</f>
        <v>عدد</v>
      </c>
      <c r="K1406" s="1">
        <v>5276964</v>
      </c>
      <c r="L1406">
        <f>[1]!جدول1[[#This Row],[درصد تخفیف]]</f>
        <v>0</v>
      </c>
      <c r="M1406">
        <f>[1]!جدول1[[#This Row],[تعداد موجودی کالا]]</f>
        <v>1260</v>
      </c>
      <c r="N1406" t="str">
        <f>[1]!جدول1[[#This Row],[توضیحات محصول]]</f>
        <v>قیمت مصرف کننده  200,000 ریال می با شد که سود خرید شما از این محصول مبلغ 24,101 معادل %14 می باشد</v>
      </c>
    </row>
    <row r="1407" spans="1:14" x14ac:dyDescent="0.25">
      <c r="A1407" t="str">
        <f>[1]!جدول1[[#This Row],[نام محصول]]</f>
        <v>کرانچی فلفل بزرگ 30ع20ف</v>
      </c>
      <c r="B1407" t="str">
        <f>[1]!جدول1[[#This Row],[کد اختصاصی کالا (بارکد)]]</f>
        <v>11503</v>
      </c>
      <c r="C1407" t="str">
        <f>[1]!جدول1[[#This Row],[گروه محصول]]</f>
        <v>کرانچی</v>
      </c>
      <c r="D1407" t="str">
        <f>[1]!جدول1[[#This Row],[فروشگاه]]</f>
        <v>آریا پخش فردوس قنبریان</v>
      </c>
      <c r="E1407" s="1">
        <v>175899</v>
      </c>
      <c r="F1407">
        <f>[1]!جدول1[[#This Row],[تعداد فروش]]</f>
        <v>540</v>
      </c>
      <c r="G1407">
        <f>[1]!جدول1[[#This Row],[قیمت خرید ]]</f>
        <v>141136</v>
      </c>
      <c r="H1407" t="str">
        <f>[1]!جدول1[[#This Row],[واحد شمارش]]</f>
        <v>کارتن</v>
      </c>
      <c r="I1407">
        <f>[1]!جدول1[[#This Row],[تعداد در بسته ]]</f>
        <v>30</v>
      </c>
      <c r="J1407" t="str">
        <f>[1]!جدول1[[#This Row],[واحد شمارش بسته ]]</f>
        <v>عدد</v>
      </c>
      <c r="K1407" s="1">
        <v>5276964</v>
      </c>
      <c r="L1407">
        <f>[1]!جدول1[[#This Row],[درصد تخفیف]]</f>
        <v>0</v>
      </c>
      <c r="M1407">
        <f>[1]!جدول1[[#This Row],[تعداد موجودی کالا]]</f>
        <v>1470</v>
      </c>
      <c r="N1407" t="str">
        <f>[1]!جدول1[[#This Row],[توضیحات محصول]]</f>
        <v>قیمت مصرف کننده  200,000 ریال می با شد که سود خرید شما از این محصول مبلغ 24,101 معادل %14 می باشد</v>
      </c>
    </row>
    <row r="1408" spans="1:14" x14ac:dyDescent="0.25">
      <c r="A1408" t="str">
        <f>[1]!جدول1[[#This Row],[نام محصول]]</f>
        <v xml:space="preserve"> پاپ کرن پنیری خانواده 20ع30ف</v>
      </c>
      <c r="B1408" t="str">
        <f>[1]!جدول1[[#This Row],[کد اختصاصی کالا (بارکد)]]</f>
        <v>11504</v>
      </c>
      <c r="C1408" t="str">
        <f>[1]!جدول1[[#This Row],[گروه محصول]]</f>
        <v>پاپ کرن و چی پلت</v>
      </c>
      <c r="D1408" t="str">
        <f>[1]!جدول1[[#This Row],[فروشگاه]]</f>
        <v>آریا پخش فردوس قنبریان</v>
      </c>
      <c r="E1408" s="1">
        <v>263857</v>
      </c>
      <c r="F1408">
        <f>[1]!جدول1[[#This Row],[تعداد فروش]]</f>
        <v>2160</v>
      </c>
      <c r="G1408">
        <f>[1]!جدول1[[#This Row],[قیمت خرید ]]</f>
        <v>211712</v>
      </c>
      <c r="H1408" t="str">
        <f>[1]!جدول1[[#This Row],[واحد شمارش]]</f>
        <v>کارتن</v>
      </c>
      <c r="I1408">
        <f>[1]!جدول1[[#This Row],[تعداد در بسته ]]</f>
        <v>20</v>
      </c>
      <c r="J1408" t="str">
        <f>[1]!جدول1[[#This Row],[واحد شمارش بسته ]]</f>
        <v>عدد</v>
      </c>
      <c r="K1408" s="1">
        <v>5277140</v>
      </c>
      <c r="L1408">
        <f>[1]!جدول1[[#This Row],[درصد تخفیف]]</f>
        <v>0</v>
      </c>
      <c r="M1408">
        <f>[1]!جدول1[[#This Row],[تعداد موجودی کالا]]</f>
        <v>760</v>
      </c>
      <c r="N1408" t="str">
        <f>[1]!جدول1[[#This Row],[توضیحات محصول]]</f>
        <v>قیمت مصرف کننده  300,000 ریال می با شد که سود خرید شما از این محصول مبلغ 36,143 معادل %14 می باشد</v>
      </c>
    </row>
    <row r="1409" spans="1:14" x14ac:dyDescent="0.25">
      <c r="A1409" t="str">
        <f>[1]!جدول1[[#This Row],[نام محصول]]</f>
        <v>پاپ کرن کچاپ ویژه 60ع8ف</v>
      </c>
      <c r="B1409" t="str">
        <f>[1]!جدول1[[#This Row],[کد اختصاصی کالا (بارکد)]]</f>
        <v>11505</v>
      </c>
      <c r="C1409" t="str">
        <f>[1]!جدول1[[#This Row],[گروه محصول]]</f>
        <v>پاپ کرن و چی پلت</v>
      </c>
      <c r="D1409" t="str">
        <f>[1]!جدول1[[#This Row],[فروشگاه]]</f>
        <v>آریا پخش فردوس قنبریان</v>
      </c>
      <c r="E1409" s="1">
        <v>70359</v>
      </c>
      <c r="F1409">
        <f>[1]!جدول1[[#This Row],[تعداد فروش]]</f>
        <v>1140</v>
      </c>
      <c r="G1409">
        <f>[1]!جدول1[[#This Row],[قیمت خرید ]]</f>
        <v>56455</v>
      </c>
      <c r="H1409" t="str">
        <f>[1]!جدول1[[#This Row],[واحد شمارش]]</f>
        <v>کارتن</v>
      </c>
      <c r="I1409">
        <f>[1]!جدول1[[#This Row],[تعداد در بسته ]]</f>
        <v>60</v>
      </c>
      <c r="J1409" t="str">
        <f>[1]!جدول1[[#This Row],[واحد شمارش بسته ]]</f>
        <v>عدد</v>
      </c>
      <c r="K1409" s="1">
        <v>4221558</v>
      </c>
      <c r="L1409">
        <f>[1]!جدول1[[#This Row],[درصد تخفیف]]</f>
        <v>0</v>
      </c>
      <c r="M1409">
        <f>[1]!جدول1[[#This Row],[تعداد موجودی کالا]]</f>
        <v>0</v>
      </c>
      <c r="N1409" t="str">
        <f>[1]!جدول1[[#This Row],[توضیحات محصول]]</f>
        <v>قیمت مصرف کننده  80,000 ریال می با شد که سود خرید شما از این محصول مبلغ 9,641 معادل %14 می باشد</v>
      </c>
    </row>
    <row r="1410" spans="1:14" x14ac:dyDescent="0.25">
      <c r="A1410" t="str">
        <f>[1]!جدول1[[#This Row],[نام محصول]]</f>
        <v>چیپس سرکه متوسط 40ع18ف جدید</v>
      </c>
      <c r="B1410" t="str">
        <f>[1]!جدول1[[#This Row],[کد اختصاصی کالا (بارکد)]]</f>
        <v>11506</v>
      </c>
      <c r="C1410" t="str">
        <f>[1]!جدول1[[#This Row],[گروه محصول]]</f>
        <v>چیپس</v>
      </c>
      <c r="D1410" t="str">
        <f>[1]!جدول1[[#This Row],[فروشگاه]]</f>
        <v>آریا پخش فردوس قنبریان</v>
      </c>
      <c r="E1410" s="1">
        <v>158281</v>
      </c>
      <c r="F1410">
        <f>[1]!جدول1[[#This Row],[تعداد فروش]]</f>
        <v>15560</v>
      </c>
      <c r="G1410">
        <f>[1]!جدول1[[#This Row],[قیمت خرید ]]</f>
        <v>127000</v>
      </c>
      <c r="H1410" t="str">
        <f>[1]!جدول1[[#This Row],[واحد شمارش]]</f>
        <v>کارتن</v>
      </c>
      <c r="I1410">
        <f>[1]!جدول1[[#This Row],[تعداد در بسته ]]</f>
        <v>40</v>
      </c>
      <c r="J1410" t="str">
        <f>[1]!جدول1[[#This Row],[واحد شمارش بسته ]]</f>
        <v>عدد</v>
      </c>
      <c r="K1410" s="1">
        <v>6331248</v>
      </c>
      <c r="L1410">
        <f>[1]!جدول1[[#This Row],[درصد تخفیف]]</f>
        <v>0</v>
      </c>
      <c r="M1410">
        <f>[1]!جدول1[[#This Row],[تعداد موجودی کالا]]</f>
        <v>3720</v>
      </c>
      <c r="N1410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11" spans="1:14" x14ac:dyDescent="0.25">
      <c r="A1411" t="str">
        <f>[1]!جدول1[[#This Row],[نام محصول]]</f>
        <v>چیپس کچاپ متوسط 40ع18ف جدید</v>
      </c>
      <c r="B1411" t="str">
        <f>[1]!جدول1[[#This Row],[کد اختصاصی کالا (بارکد)]]</f>
        <v>11507</v>
      </c>
      <c r="C1411" t="str">
        <f>[1]!جدول1[[#This Row],[گروه محصول]]</f>
        <v>چیپس</v>
      </c>
      <c r="D1411" t="str">
        <f>[1]!جدول1[[#This Row],[فروشگاه]]</f>
        <v>آریا پخش فردوس قنبریان</v>
      </c>
      <c r="E1411" s="1">
        <v>158281</v>
      </c>
      <c r="F1411">
        <f>[1]!جدول1[[#This Row],[تعداد فروش]]</f>
        <v>16720</v>
      </c>
      <c r="G1411">
        <f>[1]!جدول1[[#This Row],[قیمت خرید ]]</f>
        <v>127000</v>
      </c>
      <c r="H1411" t="str">
        <f>[1]!جدول1[[#This Row],[واحد شمارش]]</f>
        <v>کارتن</v>
      </c>
      <c r="I1411">
        <f>[1]!جدول1[[#This Row],[تعداد در بسته ]]</f>
        <v>40</v>
      </c>
      <c r="J1411" t="str">
        <f>[1]!جدول1[[#This Row],[واحد شمارش بسته ]]</f>
        <v>عدد</v>
      </c>
      <c r="K1411" s="1">
        <v>6331248</v>
      </c>
      <c r="L1411">
        <f>[1]!جدول1[[#This Row],[درصد تخفیف]]</f>
        <v>0</v>
      </c>
      <c r="M1411">
        <f>[1]!جدول1[[#This Row],[تعداد موجودی کالا]]</f>
        <v>40</v>
      </c>
      <c r="N1411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12" spans="1:14" x14ac:dyDescent="0.25">
      <c r="A1412" t="str">
        <f>[1]!جدول1[[#This Row],[نام محصول]]</f>
        <v>اسنک حلقه ای ویژه24ع20ف</v>
      </c>
      <c r="B1412" t="str">
        <f>[1]!جدول1[[#This Row],[کد اختصاصی کالا (بارکد)]]</f>
        <v>11508</v>
      </c>
      <c r="C1412" t="str">
        <f>[1]!جدول1[[#This Row],[گروه محصول]]</f>
        <v>اسنک</v>
      </c>
      <c r="D1412" t="str">
        <f>[1]!جدول1[[#This Row],[فروشگاه]]</f>
        <v>آریا پخش فردوس قنبریان</v>
      </c>
      <c r="E1412" s="1">
        <v>175898</v>
      </c>
      <c r="F1412">
        <f>[1]!جدول1[[#This Row],[تعداد فروش]]</f>
        <v>3384</v>
      </c>
      <c r="G1412">
        <f>[1]!جدول1[[#This Row],[قیمت خرید ]]</f>
        <v>141136</v>
      </c>
      <c r="H1412" t="str">
        <f>[1]!جدول1[[#This Row],[واحد شمارش]]</f>
        <v>کارتن</v>
      </c>
      <c r="I1412">
        <f>[1]!جدول1[[#This Row],[تعداد در بسته ]]</f>
        <v>24</v>
      </c>
      <c r="J1412" t="str">
        <f>[1]!جدول1[[#This Row],[واحد شمارش بسته ]]</f>
        <v>عدد</v>
      </c>
      <c r="K1412" s="1">
        <v>4221545</v>
      </c>
      <c r="L1412">
        <f>[1]!جدول1[[#This Row],[درصد تخفیف]]</f>
        <v>0</v>
      </c>
      <c r="M1412">
        <f>[1]!جدول1[[#This Row],[تعداد موجودی کالا]]</f>
        <v>816</v>
      </c>
      <c r="N1412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13" spans="1:14" x14ac:dyDescent="0.25">
      <c r="A1413" t="str">
        <f>[1]!جدول1[[#This Row],[نام محصول]]</f>
        <v>اسنک توپی ویژه24ع20ف</v>
      </c>
      <c r="B1413" t="str">
        <f>[1]!جدول1[[#This Row],[کد اختصاصی کالا (بارکد)]]</f>
        <v>11509</v>
      </c>
      <c r="C1413" t="str">
        <f>[1]!جدول1[[#This Row],[گروه محصول]]</f>
        <v>اسنک</v>
      </c>
      <c r="D1413" t="str">
        <f>[1]!جدول1[[#This Row],[فروشگاه]]</f>
        <v>آریا پخش فردوس قنبریان</v>
      </c>
      <c r="E1413" s="1">
        <v>175898</v>
      </c>
      <c r="F1413">
        <f>[1]!جدول1[[#This Row],[تعداد فروش]]</f>
        <v>1152</v>
      </c>
      <c r="G1413">
        <f>[1]!جدول1[[#This Row],[قیمت خرید ]]</f>
        <v>141136</v>
      </c>
      <c r="H1413" t="str">
        <f>[1]!جدول1[[#This Row],[واحد شمارش]]</f>
        <v>کارتن</v>
      </c>
      <c r="I1413">
        <f>[1]!جدول1[[#This Row],[تعداد در بسته ]]</f>
        <v>24</v>
      </c>
      <c r="J1413" t="str">
        <f>[1]!جدول1[[#This Row],[واحد شمارش بسته ]]</f>
        <v>عدد</v>
      </c>
      <c r="K1413" s="1">
        <v>4221545</v>
      </c>
      <c r="L1413">
        <f>[1]!جدول1[[#This Row],[درصد تخفیف]]</f>
        <v>0</v>
      </c>
      <c r="M1413">
        <f>[1]!جدول1[[#This Row],[تعداد موجودی کالا]]</f>
        <v>1008</v>
      </c>
      <c r="N1413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14" spans="1:14" x14ac:dyDescent="0.25">
      <c r="A1414" t="str">
        <f>[1]!جدول1[[#This Row],[نام محصول]]</f>
        <v>اسنک چرخی ویژه24ع20ف</v>
      </c>
      <c r="B1414" t="str">
        <f>[1]!جدول1[[#This Row],[کد اختصاصی کالا (بارکد)]]</f>
        <v>11510</v>
      </c>
      <c r="C1414" t="str">
        <f>[1]!جدول1[[#This Row],[گروه محصول]]</f>
        <v>اسنک</v>
      </c>
      <c r="D1414" t="str">
        <f>[1]!جدول1[[#This Row],[فروشگاه]]</f>
        <v>آریا پخش فردوس قنبریان</v>
      </c>
      <c r="E1414" s="1">
        <v>175898</v>
      </c>
      <c r="F1414">
        <f>[1]!جدول1[[#This Row],[تعداد فروش]]</f>
        <v>4464</v>
      </c>
      <c r="G1414">
        <f>[1]!جدول1[[#This Row],[قیمت خرید ]]</f>
        <v>141136</v>
      </c>
      <c r="H1414" t="str">
        <f>[1]!جدول1[[#This Row],[واحد شمارش]]</f>
        <v>کارتن</v>
      </c>
      <c r="I1414">
        <f>[1]!جدول1[[#This Row],[تعداد در بسته ]]</f>
        <v>24</v>
      </c>
      <c r="J1414" t="str">
        <f>[1]!جدول1[[#This Row],[واحد شمارش بسته ]]</f>
        <v>عدد</v>
      </c>
      <c r="K1414" s="1">
        <v>4221545</v>
      </c>
      <c r="L1414">
        <f>[1]!جدول1[[#This Row],[درصد تخفیف]]</f>
        <v>0</v>
      </c>
      <c r="M1414">
        <f>[1]!جدول1[[#This Row],[تعداد موجودی کالا]]</f>
        <v>0</v>
      </c>
      <c r="N1414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15" spans="1:14" x14ac:dyDescent="0.25">
      <c r="A1415" t="str">
        <f>[1]!جدول1[[#This Row],[نام محصول]]</f>
        <v>اسنک لوله ای بزرگ20ع20ف</v>
      </c>
      <c r="B1415" t="str">
        <f>[1]!جدول1[[#This Row],[کد اختصاصی کالا (بارکد)]]</f>
        <v>11511</v>
      </c>
      <c r="C1415" t="str">
        <f>[1]!جدول1[[#This Row],[گروه محصول]]</f>
        <v>اسنک</v>
      </c>
      <c r="D1415" t="str">
        <f>[1]!جدول1[[#This Row],[فروشگاه]]</f>
        <v>آریا پخش فردوس قنبریان</v>
      </c>
      <c r="E1415" s="1">
        <v>175898</v>
      </c>
      <c r="F1415">
        <f>[1]!جدول1[[#This Row],[تعداد فروش]]</f>
        <v>540</v>
      </c>
      <c r="G1415">
        <f>[1]!جدول1[[#This Row],[قیمت خرید ]]</f>
        <v>141136</v>
      </c>
      <c r="H1415" t="str">
        <f>[1]!جدول1[[#This Row],[واحد شمارش]]</f>
        <v>کارتن</v>
      </c>
      <c r="I1415">
        <f>[1]!جدول1[[#This Row],[تعداد در بسته ]]</f>
        <v>20</v>
      </c>
      <c r="J1415" t="str">
        <f>[1]!جدول1[[#This Row],[واحد شمارش بسته ]]</f>
        <v>عدد</v>
      </c>
      <c r="K1415" s="1">
        <v>3517954</v>
      </c>
      <c r="L1415">
        <f>[1]!جدول1[[#This Row],[درصد تخفیف]]</f>
        <v>0</v>
      </c>
      <c r="M1415">
        <f>[1]!جدول1[[#This Row],[تعداد موجودی کالا]]</f>
        <v>560</v>
      </c>
      <c r="N1415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16" spans="1:14" x14ac:dyDescent="0.25">
      <c r="A1416" t="str">
        <f>[1]!جدول1[[#This Row],[نام محصول]]</f>
        <v>چی پف بالشتی شکلاتی خانواده25ع15ف</v>
      </c>
      <c r="B1416" t="str">
        <f>[1]!جدول1[[#This Row],[کد اختصاصی کالا (بارکد)]]</f>
        <v>11512</v>
      </c>
      <c r="C1416" t="str">
        <f>[1]!جدول1[[#This Row],[گروه محصول]]</f>
        <v>متفرقه چی توز</v>
      </c>
      <c r="D1416" t="str">
        <f>[1]!جدول1[[#This Row],[فروشگاه]]</f>
        <v>آریا پخش فردوس قنبریان</v>
      </c>
      <c r="E1416" s="1">
        <v>131926</v>
      </c>
      <c r="F1416">
        <f>[1]!جدول1[[#This Row],[تعداد فروش]]</f>
        <v>3775</v>
      </c>
      <c r="G1416">
        <f>[1]!جدول1[[#This Row],[قیمت خرید ]]</f>
        <v>105855</v>
      </c>
      <c r="H1416" t="str">
        <f>[1]!جدول1[[#This Row],[واحد شمارش]]</f>
        <v>کارتن</v>
      </c>
      <c r="I1416">
        <f>[1]!جدول1[[#This Row],[تعداد در بسته ]]</f>
        <v>25</v>
      </c>
      <c r="J1416" t="str">
        <f>[1]!جدول1[[#This Row],[واحد شمارش بسته ]]</f>
        <v>عدد</v>
      </c>
      <c r="K1416" s="1">
        <v>3298158</v>
      </c>
      <c r="L1416">
        <f>[1]!جدول1[[#This Row],[درصد تخفیف]]</f>
        <v>0</v>
      </c>
      <c r="M1416">
        <f>[1]!جدول1[[#This Row],[تعداد موجودی کالا]]</f>
        <v>1450</v>
      </c>
      <c r="N1416" t="str">
        <f>[1]!جدول1[[#This Row],[توضیحات محصول]]</f>
        <v>قیمت مصرف کننده  150,000 ریال می با شد که سود خرید شما از این محصول مبلغ 18,074 معادل %14 می باشد</v>
      </c>
    </row>
    <row r="1417" spans="1:14" x14ac:dyDescent="0.25">
      <c r="A1417" t="str">
        <f>[1]!جدول1[[#This Row],[نام محصول]]</f>
        <v>چی پف بالشتی شکلاتی بزرگ 40ع10ف</v>
      </c>
      <c r="B1417" t="str">
        <f>[1]!جدول1[[#This Row],[کد اختصاصی کالا (بارکد)]]</f>
        <v>11513</v>
      </c>
      <c r="C1417" t="str">
        <f>[1]!جدول1[[#This Row],[گروه محصول]]</f>
        <v>متفرقه چی توز</v>
      </c>
      <c r="D1417" t="str">
        <f>[1]!جدول1[[#This Row],[فروشگاه]]</f>
        <v>آریا پخش فردوس قنبریان</v>
      </c>
      <c r="E1417" s="1">
        <v>87955</v>
      </c>
      <c r="F1417">
        <f>[1]!جدول1[[#This Row],[تعداد فروش]]</f>
        <v>2600</v>
      </c>
      <c r="G1417">
        <f>[1]!جدول1[[#This Row],[قیمت خرید ]]</f>
        <v>70573</v>
      </c>
      <c r="H1417" t="str">
        <f>[1]!جدول1[[#This Row],[واحد شمارش]]</f>
        <v>کارتن</v>
      </c>
      <c r="I1417">
        <f>[1]!جدول1[[#This Row],[تعداد در بسته ]]</f>
        <v>40</v>
      </c>
      <c r="J1417" t="str">
        <f>[1]!جدول1[[#This Row],[واحد شمارش بسته ]]</f>
        <v>عدد</v>
      </c>
      <c r="K1417" s="1">
        <v>3518196</v>
      </c>
      <c r="L1417">
        <f>[1]!جدول1[[#This Row],[درصد تخفیف]]</f>
        <v>0</v>
      </c>
      <c r="M1417">
        <f>[1]!جدول1[[#This Row],[تعداد موجودی کالا]]</f>
        <v>1920</v>
      </c>
      <c r="N1417" t="str">
        <f>[1]!جدول1[[#This Row],[توضیحات محصول]]</f>
        <v>قیمت مصرف کننده  100,000 ریال می با شد که سود خرید شما از این محصول مبلغ 12,045 معادل %14 می باشد</v>
      </c>
    </row>
    <row r="1418" spans="1:14" x14ac:dyDescent="0.25">
      <c r="A1418" t="str">
        <f>[1]!جدول1[[#This Row],[نام محصول]]</f>
        <v>پاپ کرن پنیری ویزه60ع8ف نداریم</v>
      </c>
      <c r="B1418" t="str">
        <f>[1]!جدول1[[#This Row],[کد اختصاصی کالا (بارکد)]]</f>
        <v>11514</v>
      </c>
      <c r="C1418" t="str">
        <f>[1]!جدول1[[#This Row],[گروه محصول]]</f>
        <v>پاپ کرن و چی پلت</v>
      </c>
      <c r="D1418" t="str">
        <f>[1]!جدول1[[#This Row],[فروشگاه]]</f>
        <v>آریا پخش فردوس قنبریان</v>
      </c>
      <c r="E1418" s="1">
        <v>70330</v>
      </c>
      <c r="F1418">
        <f>[1]!جدول1[[#This Row],[تعداد فروش]]</f>
        <v>1080</v>
      </c>
      <c r="G1418">
        <f>[1]!جدول1[[#This Row],[قیمت خرید ]]</f>
        <v>56455</v>
      </c>
      <c r="H1418" t="str">
        <f>[1]!جدول1[[#This Row],[واحد شمارش]]</f>
        <v>کارتن</v>
      </c>
      <c r="I1418">
        <f>[1]!جدول1[[#This Row],[تعداد در بسته ]]</f>
        <v>60</v>
      </c>
      <c r="J1418" t="str">
        <f>[1]!جدول1[[#This Row],[واحد شمارش بسته ]]</f>
        <v>عدد</v>
      </c>
      <c r="K1418" s="1">
        <v>4219776</v>
      </c>
      <c r="L1418">
        <f>[1]!جدول1[[#This Row],[درصد تخفیف]]</f>
        <v>0</v>
      </c>
      <c r="M1418">
        <f>[1]!جدول1[[#This Row],[تعداد موجودی کالا]]</f>
        <v>120</v>
      </c>
      <c r="N1418" t="str">
        <f>[1]!جدول1[[#This Row],[توضیحات محصول]]</f>
        <v>قیمت مصرف کننده  80,000 ریال می با شد که سود خرید شما از این محصول مبلغ 9,670 معادل %14 می باشد</v>
      </c>
    </row>
    <row r="1419" spans="1:14" x14ac:dyDescent="0.25">
      <c r="A1419" t="str">
        <f>[1]!جدول1[[#This Row],[نام محصول]]</f>
        <v xml:space="preserve">اسنک طلایی ویژه30ع15ف  </v>
      </c>
      <c r="B1419" t="str">
        <f>[1]!جدول1[[#This Row],[کد اختصاصی کالا (بارکد)]]</f>
        <v>11515</v>
      </c>
      <c r="C1419" t="str">
        <f>[1]!جدول1[[#This Row],[گروه محصول]]</f>
        <v>اسنک</v>
      </c>
      <c r="D1419" t="str">
        <f>[1]!جدول1[[#This Row],[فروشگاه]]</f>
        <v>آریا پخش فردوس قنبریان</v>
      </c>
      <c r="E1419" s="1">
        <v>131926</v>
      </c>
      <c r="F1419">
        <f>[1]!جدول1[[#This Row],[تعداد فروش]]</f>
        <v>7890</v>
      </c>
      <c r="G1419">
        <f>[1]!جدول1[[#This Row],[قیمت خرید ]]</f>
        <v>105855</v>
      </c>
      <c r="H1419" t="str">
        <f>[1]!جدول1[[#This Row],[واحد شمارش]]</f>
        <v>کارتن</v>
      </c>
      <c r="I1419">
        <f>[1]!جدول1[[#This Row],[تعداد در بسته ]]</f>
        <v>30</v>
      </c>
      <c r="J1419" t="str">
        <f>[1]!جدول1[[#This Row],[واحد شمارش بسته ]]</f>
        <v>عدد</v>
      </c>
      <c r="K1419" s="1">
        <v>3957789</v>
      </c>
      <c r="L1419">
        <f>[1]!جدول1[[#This Row],[درصد تخفیف]]</f>
        <v>0</v>
      </c>
      <c r="M1419">
        <f>[1]!جدول1[[#This Row],[تعداد موجودی کالا]]</f>
        <v>0</v>
      </c>
      <c r="N1419" t="str">
        <f>[1]!جدول1[[#This Row],[توضیحات محصول]]</f>
        <v>قیمت مصرف کننده  150,000 ریال می با شد که سود خرید شما از این محصول مبلغ 18,074 معادل %14 می باشد</v>
      </c>
    </row>
    <row r="1420" spans="1:14" x14ac:dyDescent="0.25">
      <c r="A1420" t="str">
        <f>[1]!جدول1[[#This Row],[نام محصول]]</f>
        <v xml:space="preserve">اسنک طلایی بزرگ20ع20ف </v>
      </c>
      <c r="B1420" t="str">
        <f>[1]!جدول1[[#This Row],[کد اختصاصی کالا (بارکد)]]</f>
        <v>11516</v>
      </c>
      <c r="C1420" t="str">
        <f>[1]!جدول1[[#This Row],[گروه محصول]]</f>
        <v>اسنک</v>
      </c>
      <c r="D1420" t="str">
        <f>[1]!جدول1[[#This Row],[فروشگاه]]</f>
        <v>آریا پخش فردوس قنبریان</v>
      </c>
      <c r="E1420" s="1">
        <v>175898</v>
      </c>
      <c r="F1420">
        <f>[1]!جدول1[[#This Row],[تعداد فروش]]</f>
        <v>5720</v>
      </c>
      <c r="G1420">
        <f>[1]!جدول1[[#This Row],[قیمت خرید ]]</f>
        <v>141136</v>
      </c>
      <c r="H1420" t="str">
        <f>[1]!جدول1[[#This Row],[واحد شمارش]]</f>
        <v>کارتن</v>
      </c>
      <c r="I1420">
        <f>[1]!جدول1[[#This Row],[تعداد در بسته ]]</f>
        <v>20</v>
      </c>
      <c r="J1420" t="str">
        <f>[1]!جدول1[[#This Row],[واحد شمارش بسته ]]</f>
        <v>عدد</v>
      </c>
      <c r="K1420" s="1">
        <v>3517954</v>
      </c>
      <c r="L1420">
        <f>[1]!جدول1[[#This Row],[درصد تخفیف]]</f>
        <v>0</v>
      </c>
      <c r="M1420">
        <f>[1]!جدول1[[#This Row],[تعداد موجودی کالا]]</f>
        <v>520</v>
      </c>
      <c r="N1420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21" spans="1:14" x14ac:dyDescent="0.25">
      <c r="A1421" t="str">
        <f>[1]!جدول1[[#This Row],[نام محصول]]</f>
        <v>چی پلت پاچین کچاپ ویژه30ع12ف</v>
      </c>
      <c r="B1421" t="str">
        <f>[1]!جدول1[[#This Row],[کد اختصاصی کالا (بارکد)]]</f>
        <v>11517</v>
      </c>
      <c r="C1421" t="str">
        <f>[1]!جدول1[[#This Row],[گروه محصول]]</f>
        <v>پاپ کرن و چی پلت</v>
      </c>
      <c r="D1421" t="str">
        <f>[1]!جدول1[[#This Row],[فروشگاه]]</f>
        <v>آریا پخش فردوس قنبریان</v>
      </c>
      <c r="E1421" s="1">
        <v>105549</v>
      </c>
      <c r="F1421">
        <f>[1]!جدول1[[#This Row],[تعداد فروش]]</f>
        <v>2940</v>
      </c>
      <c r="G1421">
        <f>[1]!جدول1[[#This Row],[قیمت خرید ]]</f>
        <v>84691</v>
      </c>
      <c r="H1421" t="str">
        <f>[1]!جدول1[[#This Row],[واحد شمارش]]</f>
        <v>کارتن</v>
      </c>
      <c r="I1421">
        <f>[1]!جدول1[[#This Row],[تعداد در بسته ]]</f>
        <v>30</v>
      </c>
      <c r="J1421" t="str">
        <f>[1]!جدول1[[#This Row],[واحد شمارش بسته ]]</f>
        <v>عدد</v>
      </c>
      <c r="K1421" s="1">
        <v>3166482</v>
      </c>
      <c r="L1421">
        <f>[1]!جدول1[[#This Row],[درصد تخفیف]]</f>
        <v>0</v>
      </c>
      <c r="M1421">
        <f>[1]!جدول1[[#This Row],[تعداد موجودی کالا]]</f>
        <v>30</v>
      </c>
      <c r="N1421" t="str">
        <f>[1]!جدول1[[#This Row],[توضیحات محصول]]</f>
        <v>قیمت مصرف کننده  120,000 ریال می با شد که سود خرید شما از این محصول مبلغ 14,451 معادل %14 می باشد</v>
      </c>
    </row>
    <row r="1422" spans="1:14" x14ac:dyDescent="0.25">
      <c r="A1422" t="str">
        <f>[1]!جدول1[[#This Row],[نام محصول]]</f>
        <v xml:space="preserve">چیپس ساده متوسط40ع18ف </v>
      </c>
      <c r="B1422" t="str">
        <f>[1]!جدول1[[#This Row],[کد اختصاصی کالا (بارکد)]]</f>
        <v>11518</v>
      </c>
      <c r="C1422" t="str">
        <f>[1]!جدول1[[#This Row],[گروه محصول]]</f>
        <v>چیپس</v>
      </c>
      <c r="D1422" t="str">
        <f>[1]!جدول1[[#This Row],[فروشگاه]]</f>
        <v>آریا پخش فردوس قنبریان</v>
      </c>
      <c r="E1422" s="1">
        <v>158281</v>
      </c>
      <c r="F1422">
        <f>[1]!جدول1[[#This Row],[تعداد فروش]]</f>
        <v>6440</v>
      </c>
      <c r="G1422">
        <f>[1]!جدول1[[#This Row],[قیمت خرید ]]</f>
        <v>127000</v>
      </c>
      <c r="H1422" t="str">
        <f>[1]!جدول1[[#This Row],[واحد شمارش]]</f>
        <v>کارتن</v>
      </c>
      <c r="I1422">
        <f>[1]!جدول1[[#This Row],[تعداد در بسته ]]</f>
        <v>40</v>
      </c>
      <c r="J1422" t="str">
        <f>[1]!جدول1[[#This Row],[واحد شمارش بسته ]]</f>
        <v>عدد</v>
      </c>
      <c r="K1422" s="1">
        <v>6331248</v>
      </c>
      <c r="L1422">
        <f>[1]!جدول1[[#This Row],[درصد تخفیف]]</f>
        <v>0</v>
      </c>
      <c r="M1422">
        <f>[1]!جدول1[[#This Row],[تعداد موجودی کالا]]</f>
        <v>1840</v>
      </c>
      <c r="N1422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23" spans="1:14" x14ac:dyDescent="0.25">
      <c r="A1423" t="str">
        <f>[1]!جدول1[[#This Row],[نام محصول]]</f>
        <v>استیک کچاپ متوسط 48ع12ف</v>
      </c>
      <c r="B1423" t="str">
        <f>[1]!جدول1[[#This Row],[کد اختصاصی کالا (بارکد)]]</f>
        <v>11519</v>
      </c>
      <c r="C1423" t="str">
        <f>[1]!جدول1[[#This Row],[گروه محصول]]</f>
        <v>اسنک</v>
      </c>
      <c r="D1423" t="str">
        <f>[1]!جدول1[[#This Row],[فروشگاه]]</f>
        <v>آریا پخش فردوس قنبریان</v>
      </c>
      <c r="E1423" s="1">
        <v>105540</v>
      </c>
      <c r="F1423">
        <f>[1]!جدول1[[#This Row],[تعداد فروش]]</f>
        <v>2208</v>
      </c>
      <c r="G1423">
        <f>[1]!جدول1[[#This Row],[قیمت خرید ]]</f>
        <v>84683</v>
      </c>
      <c r="H1423" t="str">
        <f>[1]!جدول1[[#This Row],[واحد شمارش]]</f>
        <v>کارتن</v>
      </c>
      <c r="I1423">
        <f>[1]!جدول1[[#This Row],[تعداد در بسته ]]</f>
        <v>48</v>
      </c>
      <c r="J1423" t="str">
        <f>[1]!جدول1[[#This Row],[واحد شمارش بسته ]]</f>
        <v>عدد</v>
      </c>
      <c r="K1423" s="1">
        <v>5065896</v>
      </c>
      <c r="L1423">
        <f>[1]!جدول1[[#This Row],[درصد تخفیف]]</f>
        <v>0</v>
      </c>
      <c r="M1423">
        <f>[1]!جدول1[[#This Row],[تعداد موجودی کالا]]</f>
        <v>2400</v>
      </c>
      <c r="N1423" t="str">
        <f>[1]!جدول1[[#This Row],[توضیحات محصول]]</f>
        <v>قیمت مصرف کننده  120,000 ریال می با شد که سود خرید شما از این محصول مبلغ 14,461 معادل %14 می باشد</v>
      </c>
    </row>
    <row r="1424" spans="1:14" x14ac:dyDescent="0.25">
      <c r="A1424" t="str">
        <f>[1]!جدول1[[#This Row],[نام محصول]]</f>
        <v>پاپ کرن کچاپ خانواده 20ع</v>
      </c>
      <c r="B1424" t="str">
        <f>[1]!جدول1[[#This Row],[کد اختصاصی کالا (بارکد)]]</f>
        <v>11520</v>
      </c>
      <c r="C1424" t="str">
        <f>[1]!جدول1[[#This Row],[گروه محصول]]</f>
        <v>پاپ کرن و چی پلت</v>
      </c>
      <c r="D1424" t="str">
        <f>[1]!جدول1[[#This Row],[فروشگاه]]</f>
        <v>آریا پخش فردوس قنبریان</v>
      </c>
      <c r="E1424" s="1">
        <v>263857</v>
      </c>
      <c r="F1424">
        <f>[1]!جدول1[[#This Row],[تعداد فروش]]</f>
        <v>0</v>
      </c>
      <c r="G1424">
        <f>[1]!جدول1[[#This Row],[قیمت خرید ]]</f>
        <v>211712</v>
      </c>
      <c r="H1424" t="str">
        <f>[1]!جدول1[[#This Row],[واحد شمارش]]</f>
        <v>کارتن</v>
      </c>
      <c r="I1424">
        <f>[1]!جدول1[[#This Row],[تعداد در بسته ]]</f>
        <v>20</v>
      </c>
      <c r="J1424" t="str">
        <f>[1]!جدول1[[#This Row],[واحد شمارش بسته ]]</f>
        <v>عدد</v>
      </c>
      <c r="K1424" s="1">
        <v>5277140</v>
      </c>
      <c r="L1424">
        <f>[1]!جدول1[[#This Row],[درصد تخفیف]]</f>
        <v>0</v>
      </c>
      <c r="M1424">
        <f>[1]!جدول1[[#This Row],[تعداد موجودی کالا]]</f>
        <v>0</v>
      </c>
      <c r="N1424" t="str">
        <f>[1]!جدول1[[#This Row],[توضیحات محصول]]</f>
        <v>قیمت مصرف کننده  300,000 ریال می با شد که سود خرید شما از این محصول مبلغ 36,143 معادل %14 می باشد</v>
      </c>
    </row>
    <row r="1425" spans="1:14" x14ac:dyDescent="0.25">
      <c r="A1425" t="str">
        <f>[1]!جدول1[[#This Row],[نام محصول]]</f>
        <v xml:space="preserve">چیپس پیاز جعفری متوسط 40ع18ف  </v>
      </c>
      <c r="B1425" t="str">
        <f>[1]!جدول1[[#This Row],[کد اختصاصی کالا (بارکد)]]</f>
        <v>11521</v>
      </c>
      <c r="C1425" t="str">
        <f>[1]!جدول1[[#This Row],[گروه محصول]]</f>
        <v>چیپس</v>
      </c>
      <c r="D1425" t="str">
        <f>[1]!جدول1[[#This Row],[فروشگاه]]</f>
        <v>آریا پخش فردوس قنبریان</v>
      </c>
      <c r="E1425" s="1">
        <v>158281</v>
      </c>
      <c r="F1425">
        <f>[1]!جدول1[[#This Row],[تعداد فروش]]</f>
        <v>15360</v>
      </c>
      <c r="G1425">
        <f>[1]!جدول1[[#This Row],[قیمت خرید ]]</f>
        <v>127000</v>
      </c>
      <c r="H1425" t="str">
        <f>[1]!جدول1[[#This Row],[واحد شمارش]]</f>
        <v>کارتن</v>
      </c>
      <c r="I1425">
        <f>[1]!جدول1[[#This Row],[تعداد در بسته ]]</f>
        <v>40</v>
      </c>
      <c r="J1425" t="str">
        <f>[1]!جدول1[[#This Row],[واحد شمارش بسته ]]</f>
        <v>عدد</v>
      </c>
      <c r="K1425" s="1">
        <v>6331248</v>
      </c>
      <c r="L1425">
        <f>[1]!جدول1[[#This Row],[درصد تخفیف]]</f>
        <v>0</v>
      </c>
      <c r="M1425">
        <f>[1]!جدول1[[#This Row],[تعداد موجودی کالا]]</f>
        <v>6120</v>
      </c>
      <c r="N1425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26" spans="1:14" x14ac:dyDescent="0.25">
      <c r="A1426" t="str">
        <f>[1]!جدول1[[#This Row],[نام محصول]]</f>
        <v xml:space="preserve">چیپس پنیر فرانسوی متوسط 40ع18ف </v>
      </c>
      <c r="B1426" t="str">
        <f>[1]!جدول1[[#This Row],[کد اختصاصی کالا (بارکد)]]</f>
        <v>11522</v>
      </c>
      <c r="C1426" t="str">
        <f>[1]!جدول1[[#This Row],[گروه محصول]]</f>
        <v>چیپس</v>
      </c>
      <c r="D1426" t="str">
        <f>[1]!جدول1[[#This Row],[فروشگاه]]</f>
        <v>آریا پخش فردوس قنبریان</v>
      </c>
      <c r="E1426" s="1">
        <v>158281</v>
      </c>
      <c r="F1426">
        <f>[1]!جدول1[[#This Row],[تعداد فروش]]</f>
        <v>4120</v>
      </c>
      <c r="G1426">
        <f>[1]!جدول1[[#This Row],[قیمت خرید ]]</f>
        <v>127000</v>
      </c>
      <c r="H1426" t="str">
        <f>[1]!جدول1[[#This Row],[واحد شمارش]]</f>
        <v>کارتن</v>
      </c>
      <c r="I1426">
        <f>[1]!جدول1[[#This Row],[تعداد در بسته ]]</f>
        <v>40</v>
      </c>
      <c r="J1426" t="str">
        <f>[1]!جدول1[[#This Row],[واحد شمارش بسته ]]</f>
        <v>عدد</v>
      </c>
      <c r="K1426" s="1">
        <v>6331248</v>
      </c>
      <c r="L1426">
        <f>[1]!جدول1[[#This Row],[درصد تخفیف]]</f>
        <v>0</v>
      </c>
      <c r="M1426">
        <f>[1]!جدول1[[#This Row],[تعداد موجودی کالا]]</f>
        <v>880</v>
      </c>
      <c r="N1426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27" spans="1:14" x14ac:dyDescent="0.25">
      <c r="A1427" t="str">
        <f>[1]!جدول1[[#This Row],[نام محصول]]</f>
        <v>اسنک طلایی پذیرایی12ع35ف</v>
      </c>
      <c r="B1427" t="str">
        <f>[1]!جدول1[[#This Row],[کد اختصاصی کالا (بارکد)]]</f>
        <v>11523</v>
      </c>
      <c r="C1427" t="str">
        <f>[1]!جدول1[[#This Row],[گروه محصول]]</f>
        <v>اسنک</v>
      </c>
      <c r="D1427" t="str">
        <f>[1]!جدول1[[#This Row],[فروشگاه]]</f>
        <v>آریا پخش فردوس قنبریان</v>
      </c>
      <c r="E1427" s="1">
        <v>307824</v>
      </c>
      <c r="F1427">
        <f>[1]!جدول1[[#This Row],[تعداد فروش]]</f>
        <v>4128</v>
      </c>
      <c r="G1427">
        <f>[1]!جدول1[[#This Row],[قیمت خرید ]]</f>
        <v>246991</v>
      </c>
      <c r="H1427" t="str">
        <f>[1]!جدول1[[#This Row],[واحد شمارش]]</f>
        <v>کارتن</v>
      </c>
      <c r="I1427">
        <f>[1]!جدول1[[#This Row],[تعداد در بسته ]]</f>
        <v>12</v>
      </c>
      <c r="J1427" t="str">
        <f>[1]!جدول1[[#This Row],[واحد شمارش بسته ]]</f>
        <v>عدد</v>
      </c>
      <c r="K1427" s="1">
        <v>3693888</v>
      </c>
      <c r="L1427">
        <f>[1]!جدول1[[#This Row],[درصد تخفیف]]</f>
        <v>0</v>
      </c>
      <c r="M1427">
        <f>[1]!جدول1[[#This Row],[تعداد موجودی کالا]]</f>
        <v>12</v>
      </c>
      <c r="N1427" t="str">
        <f>[1]!جدول1[[#This Row],[توضیحات محصول]]</f>
        <v>قیمت مصرف کننده  350,000 ریال می با شد که سود خرید شما از این محصول مبلغ 42,176 معادل %14 می باشد</v>
      </c>
    </row>
    <row r="1428" spans="1:14" x14ac:dyDescent="0.25">
      <c r="A1428" t="str">
        <f>[1]!جدول1[[#This Row],[نام محصول]]</f>
        <v>اسنک موتوری خانواده20ع20ف</v>
      </c>
      <c r="B1428" t="str">
        <f>[1]!جدول1[[#This Row],[کد اختصاصی کالا (بارکد)]]</f>
        <v>11524</v>
      </c>
      <c r="C1428" t="str">
        <f>[1]!جدول1[[#This Row],[گروه محصول]]</f>
        <v>اسنک</v>
      </c>
      <c r="D1428" t="str">
        <f>[1]!جدول1[[#This Row],[فروشگاه]]</f>
        <v>آریا پخش فردوس قنبریان</v>
      </c>
      <c r="E1428" s="1">
        <v>175898</v>
      </c>
      <c r="F1428">
        <f>[1]!جدول1[[#This Row],[تعداد فروش]]</f>
        <v>3360</v>
      </c>
      <c r="G1428">
        <f>[1]!جدول1[[#This Row],[قیمت خرید ]]</f>
        <v>141136</v>
      </c>
      <c r="H1428" t="str">
        <f>[1]!جدول1[[#This Row],[واحد شمارش]]</f>
        <v>کارتن</v>
      </c>
      <c r="I1428">
        <f>[1]!جدول1[[#This Row],[تعداد در بسته ]]</f>
        <v>20</v>
      </c>
      <c r="J1428" t="str">
        <f>[1]!جدول1[[#This Row],[واحد شمارش بسته ]]</f>
        <v>عدد</v>
      </c>
      <c r="K1428" s="1">
        <v>3517954</v>
      </c>
      <c r="L1428">
        <f>[1]!جدول1[[#This Row],[درصد تخفیف]]</f>
        <v>0</v>
      </c>
      <c r="M1428">
        <f>[1]!جدول1[[#This Row],[تعداد موجودی کالا]]</f>
        <v>2320</v>
      </c>
      <c r="N1428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29" spans="1:14" x14ac:dyDescent="0.25">
      <c r="A1429" t="str">
        <f>[1]!جدول1[[#This Row],[نام محصول]]</f>
        <v>اسنک موتوری پذیرایی 12ع35ف</v>
      </c>
      <c r="B1429" t="str">
        <f>[1]!جدول1[[#This Row],[کد اختصاصی کالا (بارکد)]]</f>
        <v>11525</v>
      </c>
      <c r="C1429" t="str">
        <f>[1]!جدول1[[#This Row],[گروه محصول]]</f>
        <v>اسنک</v>
      </c>
      <c r="D1429" t="str">
        <f>[1]!جدول1[[#This Row],[فروشگاه]]</f>
        <v>آریا پخش فردوس قنبریان</v>
      </c>
      <c r="E1429" s="1">
        <v>307824</v>
      </c>
      <c r="F1429">
        <f>[1]!جدول1[[#This Row],[تعداد فروش]]</f>
        <v>2088</v>
      </c>
      <c r="G1429">
        <f>[1]!جدول1[[#This Row],[قیمت خرید ]]</f>
        <v>246991</v>
      </c>
      <c r="H1429" t="str">
        <f>[1]!جدول1[[#This Row],[واحد شمارش]]</f>
        <v>کارتن</v>
      </c>
      <c r="I1429">
        <f>[1]!جدول1[[#This Row],[تعداد در بسته ]]</f>
        <v>12</v>
      </c>
      <c r="J1429" t="str">
        <f>[1]!جدول1[[#This Row],[واحد شمارش بسته ]]</f>
        <v>عدد</v>
      </c>
      <c r="K1429" s="1">
        <v>3693888</v>
      </c>
      <c r="L1429">
        <f>[1]!جدول1[[#This Row],[درصد تخفیف]]</f>
        <v>0</v>
      </c>
      <c r="M1429">
        <f>[1]!جدول1[[#This Row],[تعداد موجودی کالا]]</f>
        <v>1308</v>
      </c>
      <c r="N1429" t="str">
        <f>[1]!جدول1[[#This Row],[توضیحات محصول]]</f>
        <v>قیمت مصرف کننده  350,000 ریال می با شد که سود خرید شما از این محصول مبلغ 42,176 معادل %14 می باشد</v>
      </c>
    </row>
    <row r="1430" spans="1:14" x14ac:dyDescent="0.25">
      <c r="A1430" t="str">
        <f>[1]!جدول1[[#This Row],[نام محصول]]</f>
        <v>چیپس خلال فله6ع</v>
      </c>
      <c r="B1430" t="str">
        <f>[1]!جدول1[[#This Row],[کد اختصاصی کالا (بارکد)]]</f>
        <v>11526</v>
      </c>
      <c r="C1430" t="str">
        <f>[1]!جدول1[[#This Row],[گروه محصول]]</f>
        <v>چیپس</v>
      </c>
      <c r="D1430" t="str">
        <f>[1]!جدول1[[#This Row],[فروشگاه]]</f>
        <v>آریا پخش فردوس قنبریان</v>
      </c>
      <c r="E1430" s="1">
        <v>1934937</v>
      </c>
      <c r="F1430">
        <f>[1]!جدول1[[#This Row],[تعداد فروش]]</f>
        <v>39</v>
      </c>
      <c r="G1430">
        <f>[1]!جدول1[[#This Row],[قیمت خرید ]]</f>
        <v>1552545</v>
      </c>
      <c r="H1430" t="str">
        <f>[1]!جدول1[[#This Row],[واحد شمارش]]</f>
        <v>کارتن</v>
      </c>
      <c r="I1430">
        <f>[1]!جدول1[[#This Row],[تعداد در بسته ]]</f>
        <v>6</v>
      </c>
      <c r="J1430" t="str">
        <f>[1]!جدول1[[#This Row],[واحد شمارش بسته ]]</f>
        <v>عدد</v>
      </c>
      <c r="K1430" s="1">
        <v>11609624</v>
      </c>
      <c r="L1430">
        <f>[1]!جدول1[[#This Row],[درصد تخفیف]]</f>
        <v>0</v>
      </c>
      <c r="M1430">
        <f>[1]!جدول1[[#This Row],[تعداد موجودی کالا]]</f>
        <v>72</v>
      </c>
      <c r="N1430">
        <f>[1]!جدول1[[#This Row],[توضیحات محصول]]</f>
        <v>0</v>
      </c>
    </row>
    <row r="1431" spans="1:14" x14ac:dyDescent="0.25">
      <c r="A1431" t="str">
        <f>[1]!جدول1[[#This Row],[نام محصول]]</f>
        <v>چیپس ساده سفری 20ع</v>
      </c>
      <c r="B1431" t="str">
        <f>[1]!جدول1[[#This Row],[کد اختصاصی کالا (بارکد)]]</f>
        <v>11527</v>
      </c>
      <c r="C1431" t="str">
        <f>[1]!جدول1[[#This Row],[گروه محصول]]</f>
        <v>چیپس</v>
      </c>
      <c r="D1431" t="str">
        <f>[1]!جدول1[[#This Row],[فروشگاه]]</f>
        <v>آریا پخش فردوس قنبریان</v>
      </c>
      <c r="E1431" s="1">
        <v>316560</v>
      </c>
      <c r="F1431">
        <f>[1]!جدول1[[#This Row],[تعداد فروش]]</f>
        <v>320</v>
      </c>
      <c r="G1431">
        <f>[1]!جدول1[[#This Row],[قیمت خرید ]]</f>
        <v>2540000</v>
      </c>
      <c r="H1431" t="str">
        <f>[1]!جدول1[[#This Row],[واحد شمارش]]</f>
        <v>کارتن</v>
      </c>
      <c r="I1431">
        <f>[1]!جدول1[[#This Row],[تعداد در بسته ]]</f>
        <v>20</v>
      </c>
      <c r="J1431" t="str">
        <f>[1]!جدول1[[#This Row],[واحد شمارش بسته ]]</f>
        <v>عدد</v>
      </c>
      <c r="K1431" s="1">
        <v>6331204</v>
      </c>
      <c r="L1431">
        <f>[1]!جدول1[[#This Row],[درصد تخفیف]]</f>
        <v>0</v>
      </c>
      <c r="M1431">
        <f>[1]!جدول1[[#This Row],[تعداد موجودی کالا]]</f>
        <v>180</v>
      </c>
      <c r="N1431" t="str">
        <f>[1]!جدول1[[#This Row],[توضیحات محصول]]</f>
        <v>قیمت مصرف کننده  360,000 ریال می با شد که سود خرید شما از این محصول مبلغ 43,440 معادل %14 می باشد</v>
      </c>
    </row>
    <row r="1432" spans="1:14" x14ac:dyDescent="0.25">
      <c r="A1432" t="str">
        <f>[1]!جدول1[[#This Row],[نام محصول]]</f>
        <v xml:space="preserve">چیپس سرکه سفری 20ع </v>
      </c>
      <c r="B1432" t="str">
        <f>[1]!جدول1[[#This Row],[کد اختصاصی کالا (بارکد)]]</f>
        <v>11528</v>
      </c>
      <c r="C1432" t="str">
        <f>[1]!جدول1[[#This Row],[گروه محصول]]</f>
        <v>چیپس</v>
      </c>
      <c r="D1432" t="str">
        <f>[1]!جدول1[[#This Row],[فروشگاه]]</f>
        <v>آریا پخش فردوس قنبریان</v>
      </c>
      <c r="E1432" s="1">
        <v>316560</v>
      </c>
      <c r="F1432">
        <f>[1]!جدول1[[#This Row],[تعداد فروش]]</f>
        <v>460</v>
      </c>
      <c r="G1432">
        <f>[1]!جدول1[[#This Row],[قیمت خرید ]]</f>
        <v>2540000</v>
      </c>
      <c r="H1432" t="str">
        <f>[1]!جدول1[[#This Row],[واحد شمارش]]</f>
        <v>کارتن</v>
      </c>
      <c r="I1432">
        <f>[1]!جدول1[[#This Row],[تعداد در بسته ]]</f>
        <v>20</v>
      </c>
      <c r="J1432" t="str">
        <f>[1]!جدول1[[#This Row],[واحد شمارش بسته ]]</f>
        <v>عدد</v>
      </c>
      <c r="K1432" s="1">
        <v>6331204</v>
      </c>
      <c r="L1432">
        <f>[1]!جدول1[[#This Row],[درصد تخفیف]]</f>
        <v>0</v>
      </c>
      <c r="M1432">
        <f>[1]!جدول1[[#This Row],[تعداد موجودی کالا]]</f>
        <v>0</v>
      </c>
      <c r="N1432" t="str">
        <f>[1]!جدول1[[#This Row],[توضیحات محصول]]</f>
        <v>قیمت مصرف کننده  360,000 ریال می با شد که سود خرید شما از این محصول مبلغ 43,440 معادل %14 می باشد</v>
      </c>
    </row>
    <row r="1433" spans="1:14" x14ac:dyDescent="0.25">
      <c r="A1433" t="str">
        <f>[1]!جدول1[[#This Row],[نام محصول]]</f>
        <v>چیپس کچاپ سفری 20ع</v>
      </c>
      <c r="B1433" t="str">
        <f>[1]!جدول1[[#This Row],[کد اختصاصی کالا (بارکد)]]</f>
        <v>11529</v>
      </c>
      <c r="C1433" t="str">
        <f>[1]!جدول1[[#This Row],[گروه محصول]]</f>
        <v>چیپس</v>
      </c>
      <c r="D1433" t="str">
        <f>[1]!جدول1[[#This Row],[فروشگاه]]</f>
        <v>آریا پخش فردوس قنبریان</v>
      </c>
      <c r="E1433" s="1">
        <v>316560</v>
      </c>
      <c r="F1433">
        <f>[1]!جدول1[[#This Row],[تعداد فروش]]</f>
        <v>360</v>
      </c>
      <c r="G1433">
        <f>[1]!جدول1[[#This Row],[قیمت خرید ]]</f>
        <v>254000</v>
      </c>
      <c r="H1433" t="str">
        <f>[1]!جدول1[[#This Row],[واحد شمارش]]</f>
        <v>کارتن</v>
      </c>
      <c r="I1433">
        <f>[1]!جدول1[[#This Row],[تعداد در بسته ]]</f>
        <v>20</v>
      </c>
      <c r="J1433" t="str">
        <f>[1]!جدول1[[#This Row],[واحد شمارش بسته ]]</f>
        <v>عدد</v>
      </c>
      <c r="K1433" s="1">
        <v>6331204</v>
      </c>
      <c r="L1433">
        <f>[1]!جدول1[[#This Row],[درصد تخفیف]]</f>
        <v>0</v>
      </c>
      <c r="M1433">
        <f>[1]!جدول1[[#This Row],[تعداد موجودی کالا]]</f>
        <v>0</v>
      </c>
      <c r="N1433" t="str">
        <f>[1]!جدول1[[#This Row],[توضیحات محصول]]</f>
        <v>قیمت مصرف کننده  360,000 ریال می با شد که سود خرید شما از این محصول مبلغ 43,440 معادل %14 می باشد</v>
      </c>
    </row>
    <row r="1434" spans="1:14" x14ac:dyDescent="0.25">
      <c r="A1434" t="str">
        <f>[1]!جدول1[[#This Row],[نام محصول]]</f>
        <v>چیپس لیمویی متوسط 40ع18ف</v>
      </c>
      <c r="B1434" t="str">
        <f>[1]!جدول1[[#This Row],[کد اختصاصی کالا (بارکد)]]</f>
        <v>11530</v>
      </c>
      <c r="C1434" t="str">
        <f>[1]!جدول1[[#This Row],[گروه محصول]]</f>
        <v>چیپس</v>
      </c>
      <c r="D1434" t="str">
        <f>[1]!جدول1[[#This Row],[فروشگاه]]</f>
        <v>آریا پخش فردوس قنبریان</v>
      </c>
      <c r="E1434" s="1">
        <v>158281</v>
      </c>
      <c r="F1434">
        <f>[1]!جدول1[[#This Row],[تعداد فروش]]</f>
        <v>2440</v>
      </c>
      <c r="G1434">
        <f>[1]!جدول1[[#This Row],[قیمت خرید ]]</f>
        <v>127000</v>
      </c>
      <c r="H1434" t="str">
        <f>[1]!جدول1[[#This Row],[واحد شمارش]]</f>
        <v>کارتن</v>
      </c>
      <c r="I1434">
        <f>[1]!جدول1[[#This Row],[تعداد در بسته ]]</f>
        <v>40</v>
      </c>
      <c r="J1434" t="str">
        <f>[1]!جدول1[[#This Row],[واحد شمارش بسته ]]</f>
        <v>عدد</v>
      </c>
      <c r="K1434" s="1">
        <v>6331248</v>
      </c>
      <c r="L1434">
        <f>[1]!جدول1[[#This Row],[درصد تخفیف]]</f>
        <v>0</v>
      </c>
      <c r="M1434">
        <f>[1]!جدول1[[#This Row],[تعداد موجودی کالا]]</f>
        <v>1600</v>
      </c>
      <c r="N1434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35" spans="1:14" x14ac:dyDescent="0.25">
      <c r="A1435" t="str">
        <f>[1]!جدول1[[#This Row],[نام محصول]]</f>
        <v>کوکی شکلاتی 28ع7ف</v>
      </c>
      <c r="B1435" t="str">
        <f>[1]!جدول1[[#This Row],[کد اختصاصی کالا (بارکد)]]</f>
        <v>11531</v>
      </c>
      <c r="C1435" t="str">
        <f>[1]!جدول1[[#This Row],[گروه محصول]]</f>
        <v>متفرقه چی توز</v>
      </c>
      <c r="D1435" t="str">
        <f>[1]!جدول1[[#This Row],[فروشگاه]]</f>
        <v>آریا پخش فردوس قنبریان</v>
      </c>
      <c r="E1435" s="1">
        <v>61569</v>
      </c>
      <c r="F1435">
        <f>[1]!جدول1[[#This Row],[تعداد فروش]]</f>
        <v>3584</v>
      </c>
      <c r="G1435">
        <f>[1]!جدول1[[#This Row],[قیمت خرید ]]</f>
        <v>49400</v>
      </c>
      <c r="H1435" t="str">
        <f>[1]!جدول1[[#This Row],[واحد شمارش]]</f>
        <v>کارتن</v>
      </c>
      <c r="I1435">
        <f>[1]!جدول1[[#This Row],[تعداد در بسته ]]</f>
        <v>28</v>
      </c>
      <c r="J1435" t="str">
        <f>[1]!جدول1[[#This Row],[واحد شمارش بسته ]]</f>
        <v>عدد</v>
      </c>
      <c r="K1435" s="1">
        <v>1723938</v>
      </c>
      <c r="L1435">
        <f>[1]!جدول1[[#This Row],[درصد تخفیف]]</f>
        <v>0</v>
      </c>
      <c r="M1435">
        <f>[1]!جدول1[[#This Row],[تعداد موجودی کالا]]</f>
        <v>2212</v>
      </c>
      <c r="N1435" t="str">
        <f>[1]!جدول1[[#This Row],[توضیحات محصول]]</f>
        <v>قیمت مصرف کننده  70,000 ریال می با شد که سود خرید شما از این محصول مبلغ 8,431 معادل %14 می باشد</v>
      </c>
    </row>
    <row r="1436" spans="1:14" x14ac:dyDescent="0.25">
      <c r="A1436" t="str">
        <f>[1]!جدول1[[#This Row],[نام محصول]]</f>
        <v xml:space="preserve">کرانچی پنیری متوسط40ع12ف </v>
      </c>
      <c r="B1436" t="str">
        <f>[1]!جدول1[[#This Row],[کد اختصاصی کالا (بارکد)]]</f>
        <v>11532</v>
      </c>
      <c r="C1436" t="str">
        <f>[1]!جدول1[[#This Row],[گروه محصول]]</f>
        <v>کرانچی</v>
      </c>
      <c r="D1436" t="str">
        <f>[1]!جدول1[[#This Row],[فروشگاه]]</f>
        <v>آریا پخش فردوس قنبریان</v>
      </c>
      <c r="E1436" s="1">
        <v>105538</v>
      </c>
      <c r="F1436">
        <f>[1]!جدول1[[#This Row],[تعداد فروش]]</f>
        <v>5920</v>
      </c>
      <c r="G1436">
        <f>[1]!جدول1[[#This Row],[قیمت خرید ]]</f>
        <v>84682</v>
      </c>
      <c r="H1436" t="str">
        <f>[1]!جدول1[[#This Row],[واحد شمارش]]</f>
        <v>کارتن</v>
      </c>
      <c r="I1436">
        <f>[1]!جدول1[[#This Row],[تعداد در بسته ]]</f>
        <v>40</v>
      </c>
      <c r="J1436" t="str">
        <f>[1]!جدول1[[#This Row],[واحد شمارش بسته ]]</f>
        <v>عدد</v>
      </c>
      <c r="K1436" s="1">
        <v>4221536</v>
      </c>
      <c r="L1436">
        <f>[1]!جدول1[[#This Row],[درصد تخفیف]]</f>
        <v>0</v>
      </c>
      <c r="M1436">
        <f>[1]!جدول1[[#This Row],[تعداد موجودی کالا]]</f>
        <v>1920</v>
      </c>
      <c r="N1436" t="str">
        <f>[1]!جدول1[[#This Row],[توضیحات محصول]]</f>
        <v>قیمت مصرف کننده  120,000 ریال می با شد که سود خرید شما از این محصول مبلغ 14,462 معادل %14 می باشد</v>
      </c>
    </row>
    <row r="1437" spans="1:14" x14ac:dyDescent="0.25">
      <c r="A1437" t="str">
        <f>[1]!جدول1[[#This Row],[نام محصول]]</f>
        <v>اسنک طلایی کوچک 50ع5ف</v>
      </c>
      <c r="B1437" t="str">
        <f>[1]!جدول1[[#This Row],[کد اختصاصی کالا (بارکد)]]</f>
        <v>11533</v>
      </c>
      <c r="C1437" t="str">
        <f>[1]!جدول1[[#This Row],[گروه محصول]]</f>
        <v>اسنک</v>
      </c>
      <c r="D1437" t="str">
        <f>[1]!جدول1[[#This Row],[فروشگاه]]</f>
        <v>آریا پخش فردوس قنبریان</v>
      </c>
      <c r="E1437" s="1">
        <v>43973</v>
      </c>
      <c r="F1437">
        <f>[1]!جدول1[[#This Row],[تعداد فروش]]</f>
        <v>1000</v>
      </c>
      <c r="G1437">
        <f>[1]!جدول1[[#This Row],[قیمت خرید ]]</f>
        <v>35282</v>
      </c>
      <c r="H1437" t="str">
        <f>[1]!جدول1[[#This Row],[واحد شمارش]]</f>
        <v>کارتن</v>
      </c>
      <c r="I1437">
        <f>[1]!جدول1[[#This Row],[تعداد در بسته ]]</f>
        <v>50</v>
      </c>
      <c r="J1437" t="str">
        <f>[1]!جدول1[[#This Row],[واحد شمارش بسته ]]</f>
        <v>عدد</v>
      </c>
      <c r="K1437" s="1">
        <v>2198625</v>
      </c>
      <c r="L1437">
        <f>[1]!جدول1[[#This Row],[درصد تخفیف]]</f>
        <v>0</v>
      </c>
      <c r="M1437">
        <f>[1]!جدول1[[#This Row],[تعداد موجودی کالا]]</f>
        <v>0</v>
      </c>
      <c r="N1437" t="str">
        <f>[1]!جدول1[[#This Row],[توضیحات محصول]]</f>
        <v>قیمت مصرف کننده  50,000 ریال می با شد که سود خرید شما از این محصول مبلغ 6,028 معادل %14 می باشد</v>
      </c>
    </row>
    <row r="1438" spans="1:14" x14ac:dyDescent="0.25">
      <c r="A1438" t="str">
        <f>[1]!جدول1[[#This Row],[نام محصول]]</f>
        <v>چیپس خلال ویژه40ع18ف جدید</v>
      </c>
      <c r="B1438" t="str">
        <f>[1]!جدول1[[#This Row],[کد اختصاصی کالا (بارکد)]]</f>
        <v>11534</v>
      </c>
      <c r="C1438" t="str">
        <f>[1]!جدول1[[#This Row],[گروه محصول]]</f>
        <v>چیپس</v>
      </c>
      <c r="D1438" t="str">
        <f>[1]!جدول1[[#This Row],[فروشگاه]]</f>
        <v>آریا پخش فردوس قنبریان</v>
      </c>
      <c r="E1438" s="1">
        <v>158281</v>
      </c>
      <c r="F1438">
        <f>[1]!جدول1[[#This Row],[تعداد فروش]]</f>
        <v>2901</v>
      </c>
      <c r="G1438">
        <f>[1]!جدول1[[#This Row],[قیمت خرید ]]</f>
        <v>127000</v>
      </c>
      <c r="H1438" t="str">
        <f>[1]!جدول1[[#This Row],[واحد شمارش]]</f>
        <v>کارتن</v>
      </c>
      <c r="I1438">
        <f>[1]!جدول1[[#This Row],[تعداد در بسته ]]</f>
        <v>40</v>
      </c>
      <c r="J1438" t="str">
        <f>[1]!جدول1[[#This Row],[واحد شمارش بسته ]]</f>
        <v>عدد</v>
      </c>
      <c r="K1438" s="1">
        <v>6331248</v>
      </c>
      <c r="L1438">
        <f>[1]!جدول1[[#This Row],[درصد تخفیف]]</f>
        <v>0</v>
      </c>
      <c r="M1438">
        <f>[1]!جدول1[[#This Row],[تعداد موجودی کالا]]</f>
        <v>1724</v>
      </c>
      <c r="N1438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39" spans="1:14" x14ac:dyDescent="0.25">
      <c r="A1439" t="str">
        <f>[1]!جدول1[[#This Row],[نام محصول]]</f>
        <v>کیک مغزدار کرم کاکائو فندوقی لیندو36ع7ف</v>
      </c>
      <c r="B1439" t="str">
        <f>[1]!جدول1[[#This Row],[کد اختصاصی کالا (بارکد)]]</f>
        <v>11535</v>
      </c>
      <c r="C1439" t="str">
        <f>[1]!جدول1[[#This Row],[گروه محصول]]</f>
        <v>کیک و کلوچه</v>
      </c>
      <c r="D1439" t="str">
        <f>[1]!جدول1[[#This Row],[فروشگاه]]</f>
        <v>آریا پخش فردوس قنبریان</v>
      </c>
      <c r="E1439" s="1">
        <v>55276</v>
      </c>
      <c r="F1439">
        <f>[1]!جدول1[[#This Row],[تعداد فروش]]</f>
        <v>1908</v>
      </c>
      <c r="G1439">
        <f>[1]!جدول1[[#This Row],[قیمت خرید ]]</f>
        <v>44520</v>
      </c>
      <c r="H1439" t="str">
        <f>[1]!جدول1[[#This Row],[واحد شمارش]]</f>
        <v>کارتن</v>
      </c>
      <c r="I1439">
        <f>[1]!جدول1[[#This Row],[تعداد در بسته ]]</f>
        <v>36</v>
      </c>
      <c r="J1439" t="str">
        <f>[1]!جدول1[[#This Row],[واحد شمارش بسته ]]</f>
        <v>عدد</v>
      </c>
      <c r="K1439" s="1">
        <v>1989920</v>
      </c>
      <c r="L1439">
        <f>[1]!جدول1[[#This Row],[درصد تخفیف]]</f>
        <v>0</v>
      </c>
      <c r="M1439">
        <f>[1]!جدول1[[#This Row],[تعداد موجودی کالا]]</f>
        <v>1429</v>
      </c>
      <c r="N1439" t="str">
        <f>[1]!جدول1[[#This Row],[توضیحات محصول]]</f>
        <v>قیمت مصرف کننده  70,000 ریال می با شد که سود خرید شما از این محصول مبلغ 14,724 معادل %27 می باشد</v>
      </c>
    </row>
    <row r="1440" spans="1:14" x14ac:dyDescent="0.25">
      <c r="A1440" t="str">
        <f>[1]!جدول1[[#This Row],[نام محصول]]</f>
        <v>اسکای 1لیتری انبه گازدار 30ف</v>
      </c>
      <c r="B1440" t="str">
        <f>[1]!جدول1[[#This Row],[کد اختصاصی کالا (بارکد)]]</f>
        <v>11536</v>
      </c>
      <c r="C1440" t="str">
        <f>[1]!جدول1[[#This Row],[گروه محصول]]</f>
        <v>نوشابه اسکای</v>
      </c>
      <c r="D1440" t="str">
        <f>[1]!جدول1[[#This Row],[فروشگاه]]</f>
        <v>آریا پخش فردوس قنبریان</v>
      </c>
      <c r="E1440" s="1">
        <v>199370</v>
      </c>
      <c r="F1440">
        <f>[1]!جدول1[[#This Row],[تعداد فروش]]</f>
        <v>1094</v>
      </c>
      <c r="G1440">
        <f>[1]!جدول1[[#This Row],[قیمت خرید ]]</f>
        <v>153700</v>
      </c>
      <c r="H1440" t="str">
        <f>[1]!جدول1[[#This Row],[واحد شمارش]]</f>
        <v>کارتن</v>
      </c>
      <c r="I1440">
        <f>[1]!جدول1[[#This Row],[تعداد در بسته ]]</f>
        <v>6</v>
      </c>
      <c r="J1440" t="str">
        <f>[1]!جدول1[[#This Row],[واحد شمارش بسته ]]</f>
        <v>عدد</v>
      </c>
      <c r="K1440" s="1">
        <v>1196220</v>
      </c>
      <c r="L1440">
        <f>[1]!جدول1[[#This Row],[درصد تخفیف]]</f>
        <v>0</v>
      </c>
      <c r="M1440">
        <f>[1]!جدول1[[#This Row],[تعداد موجودی کالا]]</f>
        <v>1000</v>
      </c>
      <c r="N1440" t="str">
        <f>[1]!جدول1[[#This Row],[توضیحات محصول]]</f>
        <v>قیمت مصرف کننده  300,000 ریال می با شد که سود خرید شما از این محصول مبلغ 100,630 معادل %50 می باشد</v>
      </c>
    </row>
    <row r="1441" spans="1:14" x14ac:dyDescent="0.25">
      <c r="A1441" t="str">
        <f>[1]!جدول1[[#This Row],[نام محصول]]</f>
        <v>کرانچی اتشین متوسط40ع12ف</v>
      </c>
      <c r="B1441" t="str">
        <f>[1]!جدول1[[#This Row],[کد اختصاصی کالا (بارکد)]]</f>
        <v>11537</v>
      </c>
      <c r="C1441" t="str">
        <f>[1]!جدول1[[#This Row],[گروه محصول]]</f>
        <v>کرانچی</v>
      </c>
      <c r="D1441" t="str">
        <f>[1]!جدول1[[#This Row],[فروشگاه]]</f>
        <v>آریا پخش فردوس قنبریان</v>
      </c>
      <c r="E1441" s="1">
        <v>105538</v>
      </c>
      <c r="F1441">
        <f>[1]!جدول1[[#This Row],[تعداد فروش]]</f>
        <v>1600</v>
      </c>
      <c r="G1441">
        <f>[1]!جدول1[[#This Row],[قیمت خرید ]]</f>
        <v>84682</v>
      </c>
      <c r="H1441" t="str">
        <f>[1]!جدول1[[#This Row],[واحد شمارش]]</f>
        <v>کارتن</v>
      </c>
      <c r="I1441">
        <f>[1]!جدول1[[#This Row],[تعداد در بسته ]]</f>
        <v>40</v>
      </c>
      <c r="J1441" t="str">
        <f>[1]!جدول1[[#This Row],[واحد شمارش بسته ]]</f>
        <v>عدد</v>
      </c>
      <c r="K1441" s="1">
        <v>4221536</v>
      </c>
      <c r="L1441">
        <f>[1]!جدول1[[#This Row],[درصد تخفیف]]</f>
        <v>0</v>
      </c>
      <c r="M1441">
        <f>[1]!جدول1[[#This Row],[تعداد موجودی کالا]]</f>
        <v>2240</v>
      </c>
      <c r="N1441" t="str">
        <f>[1]!جدول1[[#This Row],[توضیحات محصول]]</f>
        <v>قیمت مصرف کننده  120,000 ریال می با شد که سود خرید شما از این محصول مبلغ 14,462 معادل %14 می باشد</v>
      </c>
    </row>
    <row r="1442" spans="1:14" x14ac:dyDescent="0.25">
      <c r="A1442" t="str">
        <f>[1]!جدول1[[#This Row],[نام محصول]]</f>
        <v>کرانچی اتشین بزرگ 30ع20ف</v>
      </c>
      <c r="B1442" t="str">
        <f>[1]!جدول1[[#This Row],[کد اختصاصی کالا (بارکد)]]</f>
        <v>11538</v>
      </c>
      <c r="C1442" t="str">
        <f>[1]!جدول1[[#This Row],[گروه محصول]]</f>
        <v>کرانچی</v>
      </c>
      <c r="D1442" t="str">
        <f>[1]!جدول1[[#This Row],[فروشگاه]]</f>
        <v>آریا پخش فردوس قنبریان</v>
      </c>
      <c r="E1442" s="1">
        <v>175898</v>
      </c>
      <c r="F1442">
        <f>[1]!جدول1[[#This Row],[تعداد فروش]]</f>
        <v>6210</v>
      </c>
      <c r="G1442">
        <f>[1]!جدول1[[#This Row],[قیمت خرید ]]</f>
        <v>141136</v>
      </c>
      <c r="H1442" t="str">
        <f>[1]!جدول1[[#This Row],[واحد شمارش]]</f>
        <v>کارتن</v>
      </c>
      <c r="I1442">
        <f>[1]!جدول1[[#This Row],[تعداد در بسته ]]</f>
        <v>30</v>
      </c>
      <c r="J1442" t="str">
        <f>[1]!جدول1[[#This Row],[واحد شمارش بسته ]]</f>
        <v>عدد</v>
      </c>
      <c r="K1442" s="1">
        <v>5276931</v>
      </c>
      <c r="L1442">
        <f>[1]!جدول1[[#This Row],[درصد تخفیف]]</f>
        <v>0</v>
      </c>
      <c r="M1442">
        <f>[1]!جدول1[[#This Row],[تعداد موجودی کالا]]</f>
        <v>3210</v>
      </c>
      <c r="N1442" t="str">
        <f>[1]!جدول1[[#This Row],[توضیحات محصول]]</f>
        <v>قیمت مصرف کننده  200,000 ریال می با شد که سود خرید شما از این محصول مبلغ 24,102 معادل %14 می باشد</v>
      </c>
    </row>
    <row r="1443" spans="1:14" x14ac:dyDescent="0.25">
      <c r="A1443" t="str">
        <f>[1]!جدول1[[#This Row],[نام محصول]]</f>
        <v xml:space="preserve">اسنک موتوری بزرگ 30ع15ف </v>
      </c>
      <c r="B1443" t="str">
        <f>[1]!جدول1[[#This Row],[کد اختصاصی کالا (بارکد)]]</f>
        <v>11539</v>
      </c>
      <c r="C1443" t="str">
        <f>[1]!جدول1[[#This Row],[گروه محصول]]</f>
        <v>اسنک</v>
      </c>
      <c r="D1443" t="str">
        <f>[1]!جدول1[[#This Row],[فروشگاه]]</f>
        <v>آریا پخش فردوس قنبریان</v>
      </c>
      <c r="E1443" s="1">
        <v>131927</v>
      </c>
      <c r="F1443">
        <f>[1]!جدول1[[#This Row],[تعداد فروش]]</f>
        <v>3870</v>
      </c>
      <c r="G1443">
        <f>[1]!جدول1[[#This Row],[قیمت خرید ]]</f>
        <v>105855</v>
      </c>
      <c r="H1443" t="str">
        <f>[1]!جدول1[[#This Row],[واحد شمارش]]</f>
        <v>کارتن</v>
      </c>
      <c r="I1443">
        <f>[1]!جدول1[[#This Row],[تعداد در بسته ]]</f>
        <v>30</v>
      </c>
      <c r="J1443" t="str">
        <f>[1]!جدول1[[#This Row],[واحد شمارش بسته ]]</f>
        <v>عدد</v>
      </c>
      <c r="K1443" s="1">
        <v>3957822</v>
      </c>
      <c r="L1443">
        <f>[1]!جدول1[[#This Row],[درصد تخفیف]]</f>
        <v>0</v>
      </c>
      <c r="M1443">
        <f>[1]!جدول1[[#This Row],[تعداد موجودی کالا]]</f>
        <v>1650</v>
      </c>
      <c r="N1443" t="str">
        <f>[1]!جدول1[[#This Row],[توضیحات محصول]]</f>
        <v>قیمت مصرف کننده  150,000 ریال می با شد که سود خرید شما از این محصول مبلغ 18,073 معادل %14 می باشد</v>
      </c>
    </row>
    <row r="1444" spans="1:14" x14ac:dyDescent="0.25">
      <c r="A1444" t="str">
        <f>[1]!جدول1[[#This Row],[نام محصول]]</f>
        <v>چی پلت پاچین سرکه ویژه30ع12ف</v>
      </c>
      <c r="B1444" t="str">
        <f>[1]!جدول1[[#This Row],[کد اختصاصی کالا (بارکد)]]</f>
        <v>11540</v>
      </c>
      <c r="C1444" t="str">
        <f>[1]!جدول1[[#This Row],[گروه محصول]]</f>
        <v>پاپ کرن و چی پلت</v>
      </c>
      <c r="D1444" t="str">
        <f>[1]!جدول1[[#This Row],[فروشگاه]]</f>
        <v>آریا پخش فردوس قنبریان</v>
      </c>
      <c r="E1444" s="1">
        <v>105549</v>
      </c>
      <c r="F1444">
        <f>[1]!جدول1[[#This Row],[تعداد فروش]]</f>
        <v>5460</v>
      </c>
      <c r="G1444">
        <f>[1]!جدول1[[#This Row],[قیمت خرید ]]</f>
        <v>84691</v>
      </c>
      <c r="H1444" t="str">
        <f>[1]!جدول1[[#This Row],[واحد شمارش]]</f>
        <v>کارتن</v>
      </c>
      <c r="I1444">
        <f>[1]!جدول1[[#This Row],[تعداد در بسته ]]</f>
        <v>30</v>
      </c>
      <c r="J1444" t="str">
        <f>[1]!جدول1[[#This Row],[واحد شمارش بسته ]]</f>
        <v>عدد</v>
      </c>
      <c r="K1444" s="1">
        <v>3166482</v>
      </c>
      <c r="L1444">
        <f>[1]!جدول1[[#This Row],[درصد تخفیف]]</f>
        <v>0</v>
      </c>
      <c r="M1444">
        <f>[1]!جدول1[[#This Row],[تعداد موجودی کالا]]</f>
        <v>1290</v>
      </c>
      <c r="N1444" t="str">
        <f>[1]!جدول1[[#This Row],[توضیحات محصول]]</f>
        <v>قیمت مصرف کننده  120,000 ریال می با شد که سود خرید شما از این محصول مبلغ 14,451 معادل %14 می باشد</v>
      </c>
    </row>
    <row r="1445" spans="1:14" x14ac:dyDescent="0.25">
      <c r="A1445" t="str">
        <f>[1]!جدول1[[#This Row],[نام محصول]]</f>
        <v>چی پلت سرکه ویژه 30ع صدفی18ف</v>
      </c>
      <c r="B1445" t="str">
        <f>[1]!جدول1[[#This Row],[کد اختصاصی کالا (بارکد)]]</f>
        <v>11541</v>
      </c>
      <c r="C1445" t="str">
        <f>[1]!جدول1[[#This Row],[گروه محصول]]</f>
        <v>پاپ کرن و چی پلت</v>
      </c>
      <c r="D1445" t="str">
        <f>[1]!جدول1[[#This Row],[فروشگاه]]</f>
        <v>آریا پخش فردوس قنبریان</v>
      </c>
      <c r="E1445" s="1">
        <v>158281</v>
      </c>
      <c r="F1445">
        <f>[1]!جدول1[[#This Row],[تعداد فروش]]</f>
        <v>2430</v>
      </c>
      <c r="G1445">
        <f>[1]!جدول1[[#This Row],[قیمت خرید ]]</f>
        <v>127000</v>
      </c>
      <c r="H1445" t="str">
        <f>[1]!جدول1[[#This Row],[واحد شمارش]]</f>
        <v>کارتن</v>
      </c>
      <c r="I1445">
        <f>[1]!جدول1[[#This Row],[تعداد در بسته ]]</f>
        <v>30</v>
      </c>
      <c r="J1445" t="str">
        <f>[1]!جدول1[[#This Row],[واحد شمارش بسته ]]</f>
        <v>عدد</v>
      </c>
      <c r="K1445" s="1">
        <v>4748436</v>
      </c>
      <c r="L1445">
        <f>[1]!جدول1[[#This Row],[درصد تخفیف]]</f>
        <v>0</v>
      </c>
      <c r="M1445">
        <f>[1]!جدول1[[#This Row],[تعداد موجودی کالا]]</f>
        <v>1560</v>
      </c>
      <c r="N1445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46" spans="1:14" x14ac:dyDescent="0.25">
      <c r="A1446" t="str">
        <f>[1]!جدول1[[#This Row],[نام محصول]]</f>
        <v xml:space="preserve">کتل  چیپس ساده نمکی  متوسط40ع18ف </v>
      </c>
      <c r="B1446" t="str">
        <f>[1]!جدول1[[#This Row],[کد اختصاصی کالا (بارکد)]]</f>
        <v>11542</v>
      </c>
      <c r="C1446" t="str">
        <f>[1]!جدول1[[#This Row],[گروه محصول]]</f>
        <v>چیپس</v>
      </c>
      <c r="D1446" t="str">
        <f>[1]!جدول1[[#This Row],[فروشگاه]]</f>
        <v>آریا پخش فردوس قنبریان</v>
      </c>
      <c r="E1446" s="1">
        <v>158281</v>
      </c>
      <c r="F1446">
        <f>[1]!جدول1[[#This Row],[تعداد فروش]]</f>
        <v>480</v>
      </c>
      <c r="G1446">
        <f>[1]!جدول1[[#This Row],[قیمت خرید ]]</f>
        <v>127000</v>
      </c>
      <c r="H1446" t="str">
        <f>[1]!جدول1[[#This Row],[واحد شمارش]]</f>
        <v>کارتن</v>
      </c>
      <c r="I1446">
        <f>[1]!جدول1[[#This Row],[تعداد در بسته ]]</f>
        <v>40</v>
      </c>
      <c r="J1446" t="str">
        <f>[1]!جدول1[[#This Row],[واحد شمارش بسته ]]</f>
        <v>عدد</v>
      </c>
      <c r="K1446" s="1">
        <v>6331248</v>
      </c>
      <c r="L1446">
        <f>[1]!جدول1[[#This Row],[درصد تخفیف]]</f>
        <v>0</v>
      </c>
      <c r="M1446">
        <f>[1]!جدول1[[#This Row],[تعداد موجودی کالا]]</f>
        <v>720</v>
      </c>
      <c r="N1446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47" spans="1:14" x14ac:dyDescent="0.25">
      <c r="A1447" t="str">
        <f>[1]!جدول1[[#This Row],[نام محصول]]</f>
        <v>کیک صبحانه شفاف 24ع جدید</v>
      </c>
      <c r="B1447" t="str">
        <f>[1]!جدول1[[#This Row],[کد اختصاصی کالا (بارکد)]]</f>
        <v>11543</v>
      </c>
      <c r="C1447" t="str">
        <f>[1]!جدول1[[#This Row],[گروه محصول]]</f>
        <v>سیمرغ</v>
      </c>
      <c r="D1447" t="str">
        <f>[1]!جدول1[[#This Row],[فروشگاه]]</f>
        <v>آریا پخش فردوس قنبریان</v>
      </c>
      <c r="E1447" s="1">
        <v>93001</v>
      </c>
      <c r="F1447">
        <f>[1]!جدول1[[#This Row],[تعداد فروش]]</f>
        <v>2016</v>
      </c>
      <c r="G1447">
        <f>[1]!جدول1[[#This Row],[قیمت خرید ]]</f>
        <v>93000</v>
      </c>
      <c r="H1447" t="str">
        <f>[1]!جدول1[[#This Row],[واحد شمارش]]</f>
        <v>کارتن</v>
      </c>
      <c r="I1447">
        <f>[1]!جدول1[[#This Row],[تعداد در بسته ]]</f>
        <v>24</v>
      </c>
      <c r="J1447" t="str">
        <f>[1]!جدول1[[#This Row],[واحد شمارش بسته ]]</f>
        <v>عدد</v>
      </c>
      <c r="K1447" s="1">
        <v>2232022</v>
      </c>
      <c r="L1447">
        <f>[1]!جدول1[[#This Row],[درصد تخفیف]]</f>
        <v>0</v>
      </c>
      <c r="M1447">
        <f>[1]!جدول1[[#This Row],[تعداد موجودی کالا]]</f>
        <v>1704</v>
      </c>
      <c r="N1447" t="str">
        <f>[1]!جدول1[[#This Row],[توضیحات محصول]]</f>
        <v>قیمت مصرف کننده  120,000 ریال می با شد که سود خرید شما از این محصول مبلغ 26,999 معادل %29 می باشد</v>
      </c>
    </row>
    <row r="1448" spans="1:14" x14ac:dyDescent="0.25">
      <c r="A1448" t="str">
        <f>[1]!جدول1[[#This Row],[نام محصول]]</f>
        <v>کیک تک قلو 60ع</v>
      </c>
      <c r="B1448" t="str">
        <f>[1]!جدول1[[#This Row],[کد اختصاصی کالا (بارکد)]]</f>
        <v>11544</v>
      </c>
      <c r="C1448" t="str">
        <f>[1]!جدول1[[#This Row],[گروه محصول]]</f>
        <v>سیمرغ</v>
      </c>
      <c r="D1448" t="str">
        <f>[1]!جدول1[[#This Row],[فروشگاه]]</f>
        <v>آریا پخش فردوس قنبریان</v>
      </c>
      <c r="E1448" s="1">
        <v>31050</v>
      </c>
      <c r="F1448">
        <f>[1]!جدول1[[#This Row],[تعداد فروش]]</f>
        <v>60</v>
      </c>
      <c r="G1448">
        <f>[1]!جدول1[[#This Row],[قیمت خرید ]]</f>
        <v>31050</v>
      </c>
      <c r="H1448" t="str">
        <f>[1]!جدول1[[#This Row],[واحد شمارش]]</f>
        <v>کارتن</v>
      </c>
      <c r="I1448">
        <f>[1]!جدول1[[#This Row],[تعداد در بسته ]]</f>
        <v>60</v>
      </c>
      <c r="J1448" t="str">
        <f>[1]!جدول1[[#This Row],[واحد شمارش بسته ]]</f>
        <v>عدد</v>
      </c>
      <c r="K1448" s="1">
        <v>1863019</v>
      </c>
      <c r="L1448">
        <f>[1]!جدول1[[#This Row],[درصد تخفیف]]</f>
        <v>0</v>
      </c>
      <c r="M1448">
        <f>[1]!جدول1[[#This Row],[تعداد موجودی کالا]]</f>
        <v>3060</v>
      </c>
      <c r="N1448" t="str">
        <f>[1]!جدول1[[#This Row],[توضیحات محصول]]</f>
        <v>قیمت مصرف کننده  50,000 ریال می با شد که سود خرید شما از این محصول مبلغ 18,950 معادل %61 می باشد</v>
      </c>
    </row>
    <row r="1449" spans="1:14" x14ac:dyDescent="0.25">
      <c r="A1449" t="str">
        <f>[1]!جدول1[[#This Row],[نام محصول]]</f>
        <v>تاپ کلوچه 30ع سیمرغ</v>
      </c>
      <c r="B1449" t="str">
        <f>[1]!جدول1[[#This Row],[کد اختصاصی کالا (بارکد)]]</f>
        <v>11545</v>
      </c>
      <c r="C1449" t="str">
        <f>[1]!جدول1[[#This Row],[گروه محصول]]</f>
        <v>سیمرغ</v>
      </c>
      <c r="D1449" t="str">
        <f>[1]!جدول1[[#This Row],[فروشگاه]]</f>
        <v>آریا پخش فردوس قنبریان</v>
      </c>
      <c r="E1449" s="1">
        <v>46500</v>
      </c>
      <c r="F1449">
        <f>[1]!جدول1[[#This Row],[تعداد فروش]]</f>
        <v>8280</v>
      </c>
      <c r="G1449">
        <f>[1]!جدول1[[#This Row],[قیمت خرید ]]</f>
        <v>46500</v>
      </c>
      <c r="H1449" t="str">
        <f>[1]!جدول1[[#This Row],[واحد شمارش]]</f>
        <v>کارتن</v>
      </c>
      <c r="I1449">
        <f>[1]!جدول1[[#This Row],[تعداد در بسته ]]</f>
        <v>30</v>
      </c>
      <c r="J1449" t="str">
        <f>[1]!جدول1[[#This Row],[واحد شمارش بسته ]]</f>
        <v>عدد</v>
      </c>
      <c r="K1449" s="1">
        <v>1395014</v>
      </c>
      <c r="L1449">
        <f>[1]!جدول1[[#This Row],[درصد تخفیف]]</f>
        <v>0</v>
      </c>
      <c r="M1449">
        <f>[1]!جدول1[[#This Row],[تعداد موجودی کالا]]</f>
        <v>1350</v>
      </c>
      <c r="N1449" t="str">
        <f>[1]!جدول1[[#This Row],[توضیحات محصول]]</f>
        <v>قیمت مصرف کننده  60,000 ریال می با شد که سود خرید شما از این محصول مبلغ 13,500 معادل %29 می باشد</v>
      </c>
    </row>
    <row r="1450" spans="1:14" x14ac:dyDescent="0.25">
      <c r="A1450" t="str">
        <f>[1]!جدول1[[#This Row],[نام محصول]]</f>
        <v>بیسکویت کرمدار فله دوینو سیمرغ</v>
      </c>
      <c r="B1450" t="str">
        <f>[1]!جدول1[[#This Row],[کد اختصاصی کالا (بارکد)]]</f>
        <v>11546</v>
      </c>
      <c r="C1450" t="str">
        <f>[1]!جدول1[[#This Row],[گروه محصول]]</f>
        <v>سیمرغ</v>
      </c>
      <c r="D1450" t="str">
        <f>[1]!جدول1[[#This Row],[فروشگاه]]</f>
        <v>آریا پخش فردوس قنبریان</v>
      </c>
      <c r="E1450" s="1">
        <v>2150022</v>
      </c>
      <c r="F1450">
        <f>[1]!جدول1[[#This Row],[تعداد فروش]]</f>
        <v>5</v>
      </c>
      <c r="G1450">
        <f>[1]!جدول1[[#This Row],[قیمت خرید ]]</f>
        <v>2150000</v>
      </c>
      <c r="H1450" t="str">
        <f>[1]!جدول1[[#This Row],[واحد شمارش]]</f>
        <v>کارتن</v>
      </c>
      <c r="I1450">
        <f>[1]!جدول1[[#This Row],[تعداد در بسته ]]</f>
        <v>1</v>
      </c>
      <c r="J1450" t="str">
        <f>[1]!جدول1[[#This Row],[واحد شمارش بسته ]]</f>
        <v>عدد</v>
      </c>
      <c r="K1450" s="1">
        <v>2150022</v>
      </c>
      <c r="L1450">
        <f>[1]!جدول1[[#This Row],[درصد تخفیف]]</f>
        <v>0</v>
      </c>
      <c r="M1450">
        <f>[1]!جدول1[[#This Row],[تعداد موجودی کالا]]</f>
        <v>20</v>
      </c>
      <c r="N1450" t="str">
        <f>[1]!جدول1[[#This Row],[توضیحات محصول]]</f>
        <v>قیمت مصرف کننده  28,000,000 ریال می با شد که سود خرید شما از این محصول مبلغ 25,849,979 معادل %1202 می باشد</v>
      </c>
    </row>
    <row r="1451" spans="1:14" x14ac:dyDescent="0.25">
      <c r="A1451" t="str">
        <f>[1]!جدول1[[#This Row],[نام محصول]]</f>
        <v>بیسکویت میوه 4کیلویی فله سیمرغ</v>
      </c>
      <c r="B1451" t="str">
        <f>[1]!جدول1[[#This Row],[کد اختصاصی کالا (بارکد)]]</f>
        <v>11547</v>
      </c>
      <c r="C1451" t="str">
        <f>[1]!جدول1[[#This Row],[گروه محصول]]</f>
        <v>بیسکویت شیرین عسل</v>
      </c>
      <c r="D1451" t="str">
        <f>[1]!جدول1[[#This Row],[فروشگاه]]</f>
        <v>آریا پخش فردوس قنبریان</v>
      </c>
      <c r="E1451" s="1">
        <v>2190022</v>
      </c>
      <c r="F1451">
        <f>[1]!جدول1[[#This Row],[تعداد فروش]]</f>
        <v>4</v>
      </c>
      <c r="G1451">
        <f>[1]!جدول1[[#This Row],[قیمت خرید ]]</f>
        <v>2190000</v>
      </c>
      <c r="H1451" t="str">
        <f>[1]!جدول1[[#This Row],[واحد شمارش]]</f>
        <v>کارتن</v>
      </c>
      <c r="I1451">
        <f>[1]!جدول1[[#This Row],[تعداد در بسته ]]</f>
        <v>1</v>
      </c>
      <c r="J1451" t="str">
        <f>[1]!جدول1[[#This Row],[واحد شمارش بسته ]]</f>
        <v>عدد</v>
      </c>
      <c r="K1451" s="1">
        <v>2190022</v>
      </c>
      <c r="L1451">
        <f>[1]!جدول1[[#This Row],[درصد تخفیف]]</f>
        <v>0</v>
      </c>
      <c r="M1451">
        <f>[1]!جدول1[[#This Row],[تعداد موجودی کالا]]</f>
        <v>21</v>
      </c>
      <c r="N1451" t="str">
        <f>[1]!جدول1[[#This Row],[توضیحات محصول]]</f>
        <v>قیمت مصرف کننده  28,000,000 ریال می با شد که سود خرید شما از این محصول مبلغ 25,809,978 معادل %1179 می باشد</v>
      </c>
    </row>
    <row r="1452" spans="1:14" x14ac:dyDescent="0.25">
      <c r="A1452" t="str">
        <f>[1]!جدول1[[#This Row],[نام محصول]]</f>
        <v>بیسکویت پتی پور باغ وحش24ع6ف</v>
      </c>
      <c r="B1452" t="str">
        <f>[1]!جدول1[[#This Row],[کد اختصاصی کالا (بارکد)]]</f>
        <v>11548</v>
      </c>
      <c r="C1452" t="str">
        <f>[1]!جدول1[[#This Row],[گروه محصول]]</f>
        <v>بیسکویت شیرین عسل</v>
      </c>
      <c r="D1452" t="str">
        <f>[1]!جدول1[[#This Row],[فروشگاه]]</f>
        <v>آریا پخش فردوس قنبریان</v>
      </c>
      <c r="E1452" s="1">
        <v>50753</v>
      </c>
      <c r="F1452">
        <f>[1]!جدول1[[#This Row],[تعداد فروش]]</f>
        <v>552</v>
      </c>
      <c r="G1452">
        <f>[1]!جدول1[[#This Row],[قیمت خرید ]]</f>
        <v>44520</v>
      </c>
      <c r="H1452" t="str">
        <f>[1]!جدول1[[#This Row],[واحد شمارش]]</f>
        <v>کارتن</v>
      </c>
      <c r="I1452">
        <f>[1]!جدول1[[#This Row],[تعداد در بسته ]]</f>
        <v>24</v>
      </c>
      <c r="J1452" t="str">
        <f>[1]!جدول1[[#This Row],[واحد شمارش بسته ]]</f>
        <v>عدد</v>
      </c>
      <c r="K1452" s="1">
        <v>1218060</v>
      </c>
      <c r="L1452">
        <f>[1]!جدول1[[#This Row],[درصد تخفیف]]</f>
        <v>0</v>
      </c>
      <c r="M1452">
        <f>[1]!جدول1[[#This Row],[تعداد موجودی کالا]]</f>
        <v>312</v>
      </c>
      <c r="N1452" t="str">
        <f>[1]!جدول1[[#This Row],[توضیحات محصول]]</f>
        <v>قیمت مصرف کننده  60,000 ریال می با شد که سود خرید شما از این محصول مبلغ 9,247 معادل %18 می باشد</v>
      </c>
    </row>
    <row r="1453" spans="1:14" x14ac:dyDescent="0.25">
      <c r="A1453" t="str">
        <f>[1]!جدول1[[#This Row],[نام محصول]]</f>
        <v>اسنک حلقه ای  فله ماهان3کیلویی</v>
      </c>
      <c r="B1453" t="str">
        <f>[1]!جدول1[[#This Row],[کد اختصاصی کالا (بارکد)]]</f>
        <v>11549</v>
      </c>
      <c r="C1453" t="str">
        <f>[1]!جدول1[[#This Row],[گروه محصول]]</f>
        <v>آجیل فله</v>
      </c>
      <c r="D1453" t="str">
        <f>[1]!جدول1[[#This Row],[فروشگاه]]</f>
        <v>سن ایچ پخش شرکا</v>
      </c>
      <c r="E1453" s="1">
        <v>750000</v>
      </c>
      <c r="F1453">
        <f>[1]!جدول1[[#This Row],[تعداد فروش]]</f>
        <v>3</v>
      </c>
      <c r="G1453">
        <f>[1]!جدول1[[#This Row],[قیمت خرید ]]</f>
        <v>650000</v>
      </c>
      <c r="H1453" t="str">
        <f>[1]!جدول1[[#This Row],[واحد شمارش]]</f>
        <v>بسته</v>
      </c>
      <c r="I1453">
        <f>[1]!جدول1[[#This Row],[تعداد در بسته ]]</f>
        <v>3</v>
      </c>
      <c r="J1453" t="str">
        <f>[1]!جدول1[[#This Row],[واحد شمارش بسته ]]</f>
        <v>عدد</v>
      </c>
      <c r="K1453" s="1">
        <v>2250000</v>
      </c>
      <c r="L1453">
        <f>[1]!جدول1[[#This Row],[درصد تخفیف]]</f>
        <v>0</v>
      </c>
      <c r="M1453">
        <f>[1]!جدول1[[#This Row],[تعداد موجودی کالا]]</f>
        <v>69</v>
      </c>
      <c r="N1453">
        <f>[1]!جدول1[[#This Row],[توضیحات محصول]]</f>
        <v>0</v>
      </c>
    </row>
    <row r="1454" spans="1:14" x14ac:dyDescent="0.25">
      <c r="A1454" t="str">
        <f>[1]!جدول1[[#This Row],[نام محصول]]</f>
        <v>کتل چیپس سرکه متوسط 18ف</v>
      </c>
      <c r="B1454" t="str">
        <f>[1]!جدول1[[#This Row],[کد اختصاصی کالا (بارکد)]]</f>
        <v>11550</v>
      </c>
      <c r="C1454" t="str">
        <f>[1]!جدول1[[#This Row],[گروه محصول]]</f>
        <v>چیپس</v>
      </c>
      <c r="D1454" t="str">
        <f>[1]!جدول1[[#This Row],[فروشگاه]]</f>
        <v>آریا پخش فردوس قنبریان</v>
      </c>
      <c r="E1454" s="1">
        <v>158281</v>
      </c>
      <c r="F1454">
        <f>[1]!جدول1[[#This Row],[تعداد فروش]]</f>
        <v>640</v>
      </c>
      <c r="G1454">
        <f>[1]!جدول1[[#This Row],[قیمت خرید ]]</f>
        <v>127000</v>
      </c>
      <c r="H1454" t="str">
        <f>[1]!جدول1[[#This Row],[واحد شمارش]]</f>
        <v>کارتن</v>
      </c>
      <c r="I1454">
        <f>[1]!جدول1[[#This Row],[تعداد در بسته ]]</f>
        <v>40</v>
      </c>
      <c r="J1454" t="str">
        <f>[1]!جدول1[[#This Row],[واحد شمارش بسته ]]</f>
        <v>عدد</v>
      </c>
      <c r="K1454" s="1">
        <v>6331248</v>
      </c>
      <c r="L1454">
        <f>[1]!جدول1[[#This Row],[درصد تخفیف]]</f>
        <v>0</v>
      </c>
      <c r="M1454">
        <f>[1]!جدول1[[#This Row],[تعداد موجودی کالا]]</f>
        <v>440</v>
      </c>
      <c r="N1454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55" spans="1:14" x14ac:dyDescent="0.25">
      <c r="A1455" t="str">
        <f>[1]!جدول1[[#This Row],[نام محصول]]</f>
        <v>چیپس فلفل متوسط 40ع18ف جدید</v>
      </c>
      <c r="B1455" t="str">
        <f>[1]!جدول1[[#This Row],[کد اختصاصی کالا (بارکد)]]</f>
        <v>11551</v>
      </c>
      <c r="C1455" t="str">
        <f>[1]!جدول1[[#This Row],[گروه محصول]]</f>
        <v>چیپس</v>
      </c>
      <c r="D1455" t="str">
        <f>[1]!جدول1[[#This Row],[فروشگاه]]</f>
        <v>آریا پخش فردوس قنبریان</v>
      </c>
      <c r="E1455" s="1">
        <v>158281</v>
      </c>
      <c r="F1455">
        <f>[1]!جدول1[[#This Row],[تعداد فروش]]</f>
        <v>3360</v>
      </c>
      <c r="G1455">
        <f>[1]!جدول1[[#This Row],[قیمت خرید ]]</f>
        <v>127000</v>
      </c>
      <c r="H1455" t="str">
        <f>[1]!جدول1[[#This Row],[واحد شمارش]]</f>
        <v>کارتن</v>
      </c>
      <c r="I1455">
        <f>[1]!جدول1[[#This Row],[تعداد در بسته ]]</f>
        <v>40</v>
      </c>
      <c r="J1455" t="str">
        <f>[1]!جدول1[[#This Row],[واحد شمارش بسته ]]</f>
        <v>عدد</v>
      </c>
      <c r="K1455" s="1">
        <v>6331248</v>
      </c>
      <c r="L1455">
        <f>[1]!جدول1[[#This Row],[درصد تخفیف]]</f>
        <v>0</v>
      </c>
      <c r="M1455">
        <f>[1]!جدول1[[#This Row],[تعداد موجودی کالا]]</f>
        <v>2640</v>
      </c>
      <c r="N1455" t="str">
        <f>[1]!جدول1[[#This Row],[توضیحات محصول]]</f>
        <v>قیمت مصرف کننده  180,000 ریال می با شد که سود خرید شما از این محصول مبلغ 21,719 معادل %14 می باشد</v>
      </c>
    </row>
    <row r="1456" spans="1:14" x14ac:dyDescent="0.25">
      <c r="A1456" t="str">
        <f>[1]!جدول1[[#This Row],[نام محصول]]</f>
        <v>مغز تخمه افتابگردان 30ع چی توز</v>
      </c>
      <c r="B1456" t="str">
        <f>[1]!جدول1[[#This Row],[کد اختصاصی کالا (بارکد)]]</f>
        <v>11552</v>
      </c>
      <c r="C1456" t="str">
        <f>[1]!جدول1[[#This Row],[گروه محصول]]</f>
        <v>متفرقه چی توز</v>
      </c>
      <c r="D1456" t="str">
        <f>[1]!جدول1[[#This Row],[فروشگاه]]</f>
        <v>آریا پخش فردوس قنبریان</v>
      </c>
      <c r="E1456" s="1">
        <v>137947</v>
      </c>
      <c r="F1456">
        <f>[1]!جدول1[[#This Row],[تعداد فروش]]</f>
        <v>90</v>
      </c>
      <c r="G1456">
        <f>[1]!جدول1[[#This Row],[قیمت خرید ]]</f>
        <v>110685</v>
      </c>
      <c r="H1456" t="str">
        <f>[1]!جدول1[[#This Row],[واحد شمارش]]</f>
        <v>کارتن</v>
      </c>
      <c r="I1456">
        <f>[1]!جدول1[[#This Row],[تعداد در بسته ]]</f>
        <v>30</v>
      </c>
      <c r="J1456" t="str">
        <f>[1]!جدول1[[#This Row],[واحد شمارش بسته ]]</f>
        <v>عدد</v>
      </c>
      <c r="K1456" s="1">
        <v>4138398</v>
      </c>
      <c r="L1456">
        <f>[1]!جدول1[[#This Row],[درصد تخفیف]]</f>
        <v>0</v>
      </c>
      <c r="M1456">
        <f>[1]!جدول1[[#This Row],[تعداد موجودی کالا]]</f>
        <v>180</v>
      </c>
      <c r="N1456" t="str">
        <f>[1]!جدول1[[#This Row],[توضیحات محصول]]</f>
        <v>قیمت مصرف کننده  155,000 ریال می با شد که سود خرید شما از این محصول مبلغ 17,053 معادل %12 می باشد</v>
      </c>
    </row>
    <row r="1457" spans="1:14" x14ac:dyDescent="0.25">
      <c r="A1457" t="str">
        <f>[1]!جدول1[[#This Row],[نام محصول]]</f>
        <v>بادام زمینی نمکی 30ع چی توز</v>
      </c>
      <c r="B1457" t="str">
        <f>[1]!جدول1[[#This Row],[کد اختصاصی کالا (بارکد)]]</f>
        <v>11553</v>
      </c>
      <c r="C1457" t="str">
        <f>[1]!جدول1[[#This Row],[گروه محصول]]</f>
        <v>متفرقه چی توز</v>
      </c>
      <c r="D1457" t="str">
        <f>[1]!جدول1[[#This Row],[فروشگاه]]</f>
        <v>آریا پخش فردوس قنبریان</v>
      </c>
      <c r="E1457" s="1">
        <v>137947</v>
      </c>
      <c r="F1457">
        <f>[1]!جدول1[[#This Row],[تعداد فروش]]</f>
        <v>90</v>
      </c>
      <c r="G1457">
        <f>[1]!جدول1[[#This Row],[قیمت خرید ]]</f>
        <v>110685</v>
      </c>
      <c r="H1457" t="str">
        <f>[1]!جدول1[[#This Row],[واحد شمارش]]</f>
        <v>کارتن</v>
      </c>
      <c r="I1457">
        <f>[1]!جدول1[[#This Row],[تعداد در بسته ]]</f>
        <v>30</v>
      </c>
      <c r="J1457" t="str">
        <f>[1]!جدول1[[#This Row],[واحد شمارش بسته ]]</f>
        <v>عدد</v>
      </c>
      <c r="K1457" s="1">
        <v>4138398</v>
      </c>
      <c r="L1457">
        <f>[1]!جدول1[[#This Row],[درصد تخفیف]]</f>
        <v>0</v>
      </c>
      <c r="M1457">
        <f>[1]!جدول1[[#This Row],[تعداد موجودی کالا]]</f>
        <v>120</v>
      </c>
      <c r="N1457" t="str">
        <f>[1]!جدول1[[#This Row],[توضیحات محصول]]</f>
        <v>قیمت مصرف کننده  155,000 ریال می با شد که سود خرید شما از این محصول مبلغ 17,053 معادل %12 می باشد</v>
      </c>
    </row>
    <row r="1458" spans="1:14" x14ac:dyDescent="0.25">
      <c r="A1458" t="str">
        <f>[1]!جدول1[[#This Row],[نام محصول]]</f>
        <v>بادام زمینی سرکه 30ع چی توز</v>
      </c>
      <c r="B1458" t="str">
        <f>[1]!جدول1[[#This Row],[کد اختصاصی کالا (بارکد)]]</f>
        <v>11554</v>
      </c>
      <c r="C1458" t="str">
        <f>[1]!جدول1[[#This Row],[گروه محصول]]</f>
        <v>متفرقه چی توز</v>
      </c>
      <c r="D1458" t="str">
        <f>[1]!جدول1[[#This Row],[فروشگاه]]</f>
        <v>آریا پخش فردوس قنبریان</v>
      </c>
      <c r="E1458" s="1">
        <v>137947</v>
      </c>
      <c r="F1458">
        <f>[1]!جدول1[[#This Row],[تعداد فروش]]</f>
        <v>150</v>
      </c>
      <c r="G1458">
        <f>[1]!جدول1[[#This Row],[قیمت خرید ]]</f>
        <v>110685</v>
      </c>
      <c r="H1458" t="str">
        <f>[1]!جدول1[[#This Row],[واحد شمارش]]</f>
        <v>کارتن</v>
      </c>
      <c r="I1458">
        <f>[1]!جدول1[[#This Row],[تعداد در بسته ]]</f>
        <v>30</v>
      </c>
      <c r="J1458" t="str">
        <f>[1]!جدول1[[#This Row],[واحد شمارش بسته ]]</f>
        <v>عدد</v>
      </c>
      <c r="K1458" s="1">
        <v>4138398</v>
      </c>
      <c r="L1458">
        <f>[1]!جدول1[[#This Row],[درصد تخفیف]]</f>
        <v>0</v>
      </c>
      <c r="M1458">
        <f>[1]!جدول1[[#This Row],[تعداد موجودی کالا]]</f>
        <v>150</v>
      </c>
      <c r="N1458" t="str">
        <f>[1]!جدول1[[#This Row],[توضیحات محصول]]</f>
        <v>قیمت مصرف کننده  155,000 ریال می با شد که سود خرید شما از این محصول مبلغ 17,053 معادل %12 می باشد</v>
      </c>
    </row>
    <row r="1459" spans="1:14" x14ac:dyDescent="0.25">
      <c r="A1459" t="str">
        <f>[1]!جدول1[[#This Row],[نام محصول]]</f>
        <v>اب انگور سفید گازدار200سی سی  وینوگا35ف</v>
      </c>
      <c r="B1459" t="str">
        <f>[1]!جدول1[[#This Row],[کد اختصاصی کالا (بارکد)]]</f>
        <v>11555</v>
      </c>
      <c r="C1459" t="str">
        <f>[1]!جدول1[[#This Row],[گروه محصول]]</f>
        <v>متفرقه سن ایچ</v>
      </c>
      <c r="D1459" t="str">
        <f>[1]!جدول1[[#This Row],[فروشگاه]]</f>
        <v>سن ایچ پخش شرکا</v>
      </c>
      <c r="E1459" s="1">
        <v>263361</v>
      </c>
      <c r="F1459">
        <f>[1]!جدول1[[#This Row],[تعداد فروش]]</f>
        <v>108</v>
      </c>
      <c r="G1459">
        <f>[1]!جدول1[[#This Row],[قیمت خرید ]]</f>
        <v>281669</v>
      </c>
      <c r="H1459" t="str">
        <f>[1]!جدول1[[#This Row],[واحد شمارش]]</f>
        <v>کارتن</v>
      </c>
      <c r="I1459">
        <f>[1]!جدول1[[#This Row],[تعداد در بسته ]]</f>
        <v>12</v>
      </c>
      <c r="J1459" t="str">
        <f>[1]!جدول1[[#This Row],[واحد شمارش بسته ]]</f>
        <v>عدد</v>
      </c>
      <c r="K1459" s="1">
        <v>3160326</v>
      </c>
      <c r="L1459">
        <f>[1]!جدول1[[#This Row],[درصد تخفیف]]</f>
        <v>0</v>
      </c>
      <c r="M1459">
        <f>[1]!جدول1[[#This Row],[تعداد موجودی کالا]]</f>
        <v>12</v>
      </c>
      <c r="N1459" t="str">
        <f>[1]!جدول1[[#This Row],[توضیحات محصول]]</f>
        <v>قیمت مصرف کننده  350,000 ریال می با شد که سود خرید شما از این محصول مبلغ 86,639 معادل %33 می باشد</v>
      </c>
    </row>
    <row r="1460" spans="1:14" x14ac:dyDescent="0.25">
      <c r="A1460" t="str">
        <f>[1]!جدول1[[#This Row],[نام محصول]]</f>
        <v>نوشیدنی تخم شربتی لیمو زعفران200سی سی</v>
      </c>
      <c r="B1460" t="str">
        <f>[1]!جدول1[[#This Row],[کد اختصاصی کالا (بارکد)]]</f>
        <v>11556</v>
      </c>
      <c r="C1460" t="str">
        <f>[1]!جدول1[[#This Row],[گروه محصول]]</f>
        <v>تخم شربتی</v>
      </c>
      <c r="D1460" t="str">
        <f>[1]!جدول1[[#This Row],[فروشگاه]]</f>
        <v>سن ایچ پخش شرکا</v>
      </c>
      <c r="E1460" s="1">
        <v>162987</v>
      </c>
      <c r="F1460">
        <f>[1]!جدول1[[#This Row],[تعداد فروش]]</f>
        <v>204</v>
      </c>
      <c r="G1460">
        <f>[1]!جدول1[[#This Row],[قیمت خرید ]]</f>
        <v>202972</v>
      </c>
      <c r="H1460" t="str">
        <f>[1]!جدول1[[#This Row],[واحد شمارش]]</f>
        <v>کارتن</v>
      </c>
      <c r="I1460">
        <f>[1]!جدول1[[#This Row],[تعداد در بسته ]]</f>
        <v>12</v>
      </c>
      <c r="J1460" t="str">
        <f>[1]!جدول1[[#This Row],[واحد شمارش بسته ]]</f>
        <v>عدد</v>
      </c>
      <c r="K1460" s="1">
        <v>1955838</v>
      </c>
      <c r="L1460">
        <f>[1]!جدول1[[#This Row],[درصد تخفیف]]</f>
        <v>0</v>
      </c>
      <c r="M1460">
        <f>[1]!جدول1[[#This Row],[تعداد موجودی کالا]]</f>
        <v>108</v>
      </c>
      <c r="N1460" t="str">
        <f>[1]!جدول1[[#This Row],[توضیحات محصول]]</f>
        <v>قیمت مصرف کننده  250,000 ریال می با شد که سود خرید شما از این محصول مبلغ 87,013 معادل %53 می باشد</v>
      </c>
    </row>
    <row r="1461" spans="1:14" x14ac:dyDescent="0.25">
      <c r="A1461" t="str">
        <f>[1]!جدول1[[#This Row],[نام محصول]]</f>
        <v>نوشیدنی تخم شربتی البالو20سی سی25ف</v>
      </c>
      <c r="B1461" t="str">
        <f>[1]!جدول1[[#This Row],[کد اختصاصی کالا (بارکد)]]</f>
        <v>11557</v>
      </c>
      <c r="C1461" t="str">
        <f>[1]!جدول1[[#This Row],[گروه محصول]]</f>
        <v>تخم شربتی</v>
      </c>
      <c r="D1461" t="str">
        <f>[1]!جدول1[[#This Row],[فروشگاه]]</f>
        <v>سن ایچ پخش شرکا</v>
      </c>
      <c r="E1461" s="1">
        <v>162987</v>
      </c>
      <c r="F1461">
        <f>[1]!جدول1[[#This Row],[تعداد فروش]]</f>
        <v>72</v>
      </c>
      <c r="G1461">
        <f>[1]!جدول1[[#This Row],[قیمت خرید ]]</f>
        <v>202972</v>
      </c>
      <c r="H1461" t="str">
        <f>[1]!جدول1[[#This Row],[واحد شمارش]]</f>
        <v>شل</v>
      </c>
      <c r="I1461">
        <f>[1]!جدول1[[#This Row],[تعداد در بسته ]]</f>
        <v>12</v>
      </c>
      <c r="J1461" t="str">
        <f>[1]!جدول1[[#This Row],[واحد شمارش بسته ]]</f>
        <v>عدد</v>
      </c>
      <c r="K1461" s="1">
        <v>1955838</v>
      </c>
      <c r="L1461">
        <f>[1]!جدول1[[#This Row],[درصد تخفیف]]</f>
        <v>0</v>
      </c>
      <c r="M1461">
        <f>[1]!جدول1[[#This Row],[تعداد موجودی کالا]]</f>
        <v>228</v>
      </c>
      <c r="N1461" t="str">
        <f>[1]!جدول1[[#This Row],[توضیحات محصول]]</f>
        <v>قیمت مصرف کننده  250,000 ریال می با شد که سود خرید شما از این محصول مبلغ 87,013 معادل %53 می باشد</v>
      </c>
    </row>
    <row r="1462" spans="1:14" x14ac:dyDescent="0.25">
      <c r="A1462" t="str">
        <f>[1]!جدول1[[#This Row],[نام محصول]]</f>
        <v>نوشیدنی تخم شربتی البالو کیوب لند300سی سی28ف</v>
      </c>
      <c r="B1462" t="str">
        <f>[1]!جدول1[[#This Row],[کد اختصاصی کالا (بارکد)]]</f>
        <v>11558</v>
      </c>
      <c r="C1462" t="str">
        <f>[1]!جدول1[[#This Row],[گروه محصول]]</f>
        <v>تخم شربتی</v>
      </c>
      <c r="D1462" t="str">
        <f>[1]!جدول1[[#This Row],[فروشگاه]]</f>
        <v>سن ایچ پخش شرکا</v>
      </c>
      <c r="E1462" s="1">
        <v>185045</v>
      </c>
      <c r="F1462">
        <f>[1]!جدول1[[#This Row],[تعداد فروش]]</f>
        <v>96</v>
      </c>
      <c r="G1462">
        <f>[1]!جدول1[[#This Row],[قیمت خرید ]]</f>
        <v>227328</v>
      </c>
      <c r="H1462" t="str">
        <f>[1]!جدول1[[#This Row],[واحد شمارش]]</f>
        <v>کارتن</v>
      </c>
      <c r="I1462">
        <f>[1]!جدول1[[#This Row],[تعداد در بسته ]]</f>
        <v>12</v>
      </c>
      <c r="J1462" t="str">
        <f>[1]!جدول1[[#This Row],[واحد شمارش بسته ]]</f>
        <v>عدد</v>
      </c>
      <c r="K1462" s="1">
        <v>2220540</v>
      </c>
      <c r="L1462">
        <f>[1]!جدول1[[#This Row],[درصد تخفیف]]</f>
        <v>0</v>
      </c>
      <c r="M1462">
        <f>[1]!جدول1[[#This Row],[تعداد موجودی کالا]]</f>
        <v>32</v>
      </c>
      <c r="N1462" t="str">
        <f>[1]!جدول1[[#This Row],[توضیحات محصول]]</f>
        <v>قیمت مصرف کننده  280,000 ریال می با شد که سود خرید شما از این محصول مبلغ 94,955 معادل %51 می باشد</v>
      </c>
    </row>
    <row r="1463" spans="1:14" x14ac:dyDescent="0.25">
      <c r="A1463" t="str">
        <f>[1]!جدول1[[#This Row],[نام محصول]]</f>
        <v>سن ایچ کول سیب گلابی یک لیتری 34ف</v>
      </c>
      <c r="B1463" t="str">
        <f>[1]!جدول1[[#This Row],[کد اختصاصی کالا (بارکد)]]</f>
        <v>11559</v>
      </c>
      <c r="C1463" t="str">
        <f>[1]!جدول1[[#This Row],[گروه محصول]]</f>
        <v>سن ایچ کول</v>
      </c>
      <c r="D1463" t="str">
        <f>[1]!جدول1[[#This Row],[فروشگاه]]</f>
        <v>سن ایچ پخش شرکا</v>
      </c>
      <c r="E1463" s="1">
        <v>239071</v>
      </c>
      <c r="F1463">
        <f>[1]!جدول1[[#This Row],[تعداد فروش]]</f>
        <v>246</v>
      </c>
      <c r="G1463">
        <f>[1]!جدول1[[#This Row],[قیمت خرید ]]</f>
        <v>257620</v>
      </c>
      <c r="H1463" t="str">
        <f>[1]!جدول1[[#This Row],[واحد شمارش]]</f>
        <v>شل</v>
      </c>
      <c r="I1463">
        <f>[1]!جدول1[[#This Row],[تعداد در بسته ]]</f>
        <v>6</v>
      </c>
      <c r="J1463" t="str">
        <f>[1]!جدول1[[#This Row],[واحد شمارش بسته ]]</f>
        <v>عدد</v>
      </c>
      <c r="K1463" s="1">
        <v>1434428</v>
      </c>
      <c r="L1463">
        <f>[1]!جدول1[[#This Row],[درصد تخفیف]]</f>
        <v>0</v>
      </c>
      <c r="M1463">
        <f>[1]!جدول1[[#This Row],[تعداد موجودی کالا]]</f>
        <v>420</v>
      </c>
      <c r="N1463" t="str">
        <f>[1]!جدول1[[#This Row],[توضیحات محصول]]</f>
        <v>قیمت مصرف کننده  340,000 ریال می با شد که سود خرید شما از این محصول مبلغ 100,929 معادل %42 می باشد</v>
      </c>
    </row>
    <row r="1464" spans="1:14" x14ac:dyDescent="0.25">
      <c r="A1464" t="str">
        <f>[1]!جدول1[[#This Row],[نام محصول]]</f>
        <v>شربت موهیتو سن ایچ گالن2K</v>
      </c>
      <c r="B1464" t="str">
        <f>[1]!جدول1[[#This Row],[کد اختصاصی کالا (بارکد)]]</f>
        <v>11560</v>
      </c>
      <c r="C1464" t="str">
        <f>[1]!جدول1[[#This Row],[گروه محصول]]</f>
        <v>شربت و سیروپ</v>
      </c>
      <c r="D1464" t="str">
        <f>[1]!جدول1[[#This Row],[فروشگاه]]</f>
        <v>سن ایچ پخش شرکا</v>
      </c>
      <c r="E1464" s="1">
        <v>1808109</v>
      </c>
      <c r="F1464">
        <f>[1]!جدول1[[#This Row],[تعداد فروش]]</f>
        <v>10</v>
      </c>
      <c r="G1464">
        <f>[1]!جدول1[[#This Row],[قیمت خرید ]]</f>
        <v>1730248</v>
      </c>
      <c r="H1464" t="str">
        <f>[1]!جدول1[[#This Row],[واحد شمارش]]</f>
        <v>کارتن</v>
      </c>
      <c r="I1464">
        <f>[1]!جدول1[[#This Row],[تعداد در بسته ]]</f>
        <v>4</v>
      </c>
      <c r="J1464" t="str">
        <f>[1]!جدول1[[#This Row],[واحد شمارش بسته ]]</f>
        <v>عدد</v>
      </c>
      <c r="K1464" s="1">
        <v>7232437</v>
      </c>
      <c r="L1464">
        <f>[1]!جدول1[[#This Row],[درصد تخفیف]]</f>
        <v>0</v>
      </c>
      <c r="M1464">
        <f>[1]!جدول1[[#This Row],[تعداد موجودی کالا]]</f>
        <v>98</v>
      </c>
      <c r="N1464" t="str">
        <f>[1]!جدول1[[#This Row],[توضیحات محصول]]</f>
        <v>قیمت مصرف کننده  2,150,000 ریال می با شد که سود خرید شما از این محصول مبلغ 341,891 معادل %19 می باشد</v>
      </c>
    </row>
    <row r="1465" spans="1:14" x14ac:dyDescent="0.25">
      <c r="A1465" t="str">
        <f>[1]!جدول1[[#This Row],[نام محصول]]</f>
        <v>سن ایچ کول موهیتو یک لیتری32ف</v>
      </c>
      <c r="B1465" t="str">
        <f>[1]!جدول1[[#This Row],[کد اختصاصی کالا (بارکد)]]</f>
        <v>11561</v>
      </c>
      <c r="C1465" t="str">
        <f>[1]!جدول1[[#This Row],[گروه محصول]]</f>
        <v>سن ایچ کول</v>
      </c>
      <c r="D1465" t="str">
        <f>[1]!جدول1[[#This Row],[فروشگاه]]</f>
        <v>سن ایچ پخش شرکا</v>
      </c>
      <c r="E1465" s="1">
        <v>230260</v>
      </c>
      <c r="F1465">
        <f>[1]!جدول1[[#This Row],[تعداد فروش]]</f>
        <v>126</v>
      </c>
      <c r="G1465">
        <f>[1]!جدول1[[#This Row],[قیمت خرید ]]</f>
        <v>242073</v>
      </c>
      <c r="H1465" t="str">
        <f>[1]!جدول1[[#This Row],[واحد شمارش]]</f>
        <v>شل</v>
      </c>
      <c r="I1465">
        <f>[1]!جدول1[[#This Row],[تعداد در بسته ]]</f>
        <v>6</v>
      </c>
      <c r="J1465" t="str">
        <f>[1]!جدول1[[#This Row],[واحد شمارش بسته ]]</f>
        <v>عدد</v>
      </c>
      <c r="K1465" s="1">
        <v>1381559</v>
      </c>
      <c r="L1465">
        <f>[1]!جدول1[[#This Row],[درصد تخفیف]]</f>
        <v>0</v>
      </c>
      <c r="M1465">
        <f>[1]!جدول1[[#This Row],[تعداد موجودی کالا]]</f>
        <v>96</v>
      </c>
      <c r="N1465" t="str">
        <f>[1]!جدول1[[#This Row],[توضیحات محصول]]</f>
        <v>قیمت مصرف کننده  320,000 ریال می با شد که سود خرید شما از این محصول مبلغ 89,740 معادل %39 می باشد</v>
      </c>
    </row>
    <row r="1466" spans="1:14" x14ac:dyDescent="0.25">
      <c r="A1466" t="str">
        <f>[1]!جدول1[[#This Row],[نام محصول]]</f>
        <v>نکتار سن ایچ کول استوایی یک لیتری34ف</v>
      </c>
      <c r="B1466" t="str">
        <f>[1]!جدول1[[#This Row],[کد اختصاصی کالا (بارکد)]]</f>
        <v>11562</v>
      </c>
      <c r="C1466" t="str">
        <f>[1]!جدول1[[#This Row],[گروه محصول]]</f>
        <v>سن ایچ کول</v>
      </c>
      <c r="D1466" t="str">
        <f>[1]!جدول1[[#This Row],[فروشگاه]]</f>
        <v>سن ایچ پخش شرکا</v>
      </c>
      <c r="E1466" s="1">
        <v>239071</v>
      </c>
      <c r="F1466">
        <f>[1]!جدول1[[#This Row],[تعداد فروش]]</f>
        <v>168</v>
      </c>
      <c r="G1466">
        <f>[1]!جدول1[[#This Row],[قیمت خرید ]]</f>
        <v>257620</v>
      </c>
      <c r="H1466" t="str">
        <f>[1]!جدول1[[#This Row],[واحد شمارش]]</f>
        <v>شل</v>
      </c>
      <c r="I1466">
        <f>[1]!جدول1[[#This Row],[تعداد در بسته ]]</f>
        <v>6</v>
      </c>
      <c r="J1466" t="str">
        <f>[1]!جدول1[[#This Row],[واحد شمارش بسته ]]</f>
        <v>عدد</v>
      </c>
      <c r="K1466" s="1">
        <v>1434428</v>
      </c>
      <c r="L1466">
        <f>[1]!جدول1[[#This Row],[درصد تخفیف]]</f>
        <v>0</v>
      </c>
      <c r="M1466">
        <f>[1]!جدول1[[#This Row],[تعداد موجودی کالا]]</f>
        <v>312</v>
      </c>
      <c r="N1466" t="str">
        <f>[1]!جدول1[[#This Row],[توضیحات محصول]]</f>
        <v>قیمت مصرف کننده  340,000 ریال می با شد که سود خرید شما از این محصول مبلغ 100,929 معادل %42 می باشد</v>
      </c>
    </row>
    <row r="1467" spans="1:14" x14ac:dyDescent="0.25">
      <c r="A1467" t="str">
        <f>[1]!جدول1[[#This Row],[نام محصول]]</f>
        <v>شریت دارچین سن ایچ بطری1100</v>
      </c>
      <c r="B1467" t="str">
        <f>[1]!جدول1[[#This Row],[کد اختصاصی کالا (بارکد)]]</f>
        <v>11563</v>
      </c>
      <c r="C1467" t="str">
        <f>[1]!جدول1[[#This Row],[گروه محصول]]</f>
        <v>شربت و سیروپ</v>
      </c>
      <c r="D1467" t="str">
        <f>[1]!جدول1[[#This Row],[فروشگاه]]</f>
        <v>سن ایچ پخش شرکا</v>
      </c>
      <c r="E1467" s="1">
        <v>1232363</v>
      </c>
      <c r="F1467">
        <f>[1]!جدول1[[#This Row],[تعداد فروش]]</f>
        <v>0</v>
      </c>
      <c r="G1467">
        <f>[1]!جدول1[[#This Row],[قیمت خرید ]]</f>
        <v>0</v>
      </c>
      <c r="H1467" t="str">
        <f>[1]!جدول1[[#This Row],[واحد شمارش]]</f>
        <v>کارتن</v>
      </c>
      <c r="I1467">
        <f>[1]!جدول1[[#This Row],[تعداد در بسته ]]</f>
        <v>6</v>
      </c>
      <c r="J1467" t="str">
        <f>[1]!جدول1[[#This Row],[واحد شمارش بسته ]]</f>
        <v>عدد</v>
      </c>
      <c r="K1467" s="1">
        <v>7394175</v>
      </c>
      <c r="L1467">
        <f>[1]!جدول1[[#This Row],[درصد تخفیف]]</f>
        <v>0</v>
      </c>
      <c r="M1467">
        <f>[1]!جدول1[[#This Row],[تعداد موجودی کالا]]</f>
        <v>48</v>
      </c>
      <c r="N1467" t="str">
        <f>[1]!جدول1[[#This Row],[توضیحات محصول]]</f>
        <v>قیمت مصرف کننده  1,450,000 ریال می با شد که سود خرید شما از این محصول مبلغ 217,637 معادل %18 می باشد</v>
      </c>
    </row>
    <row r="1468" spans="1:14" x14ac:dyDescent="0.25">
      <c r="A1468" t="str">
        <f>[1]!جدول1[[#This Row],[نام محصول]]</f>
        <v>شربت موهیتو سن ایچ بطری780گرم</v>
      </c>
      <c r="B1468" t="str">
        <f>[1]!جدول1[[#This Row],[کد اختصاصی کالا (بارکد)]]</f>
        <v>11564</v>
      </c>
      <c r="C1468" t="str">
        <f>[1]!جدول1[[#This Row],[گروه محصول]]</f>
        <v>شربت و سیروپ</v>
      </c>
      <c r="D1468" t="str">
        <f>[1]!جدول1[[#This Row],[فروشگاه]]</f>
        <v>سن ایچ پخش شرکا</v>
      </c>
      <c r="E1468" s="1">
        <v>814445</v>
      </c>
      <c r="F1468">
        <f>[1]!جدول1[[#This Row],[تعداد فروش]]</f>
        <v>21</v>
      </c>
      <c r="G1468">
        <f>[1]!جدول1[[#This Row],[قیمت خرید ]]</f>
        <v>804788</v>
      </c>
      <c r="H1468" t="str">
        <f>[1]!جدول1[[#This Row],[واحد شمارش]]</f>
        <v>کارتن</v>
      </c>
      <c r="I1468">
        <f>[1]!جدول1[[#This Row],[تعداد در بسته ]]</f>
        <v>6</v>
      </c>
      <c r="J1468" t="str">
        <f>[1]!جدول1[[#This Row],[واحد شمارش بسته ]]</f>
        <v>عدد</v>
      </c>
      <c r="K1468" s="1">
        <v>4886673</v>
      </c>
      <c r="L1468">
        <f>[1]!جدول1[[#This Row],[درصد تخفیف]]</f>
        <v>0</v>
      </c>
      <c r="M1468">
        <f>[1]!جدول1[[#This Row],[تعداد موجودی کالا]]</f>
        <v>69</v>
      </c>
      <c r="N1468" t="str">
        <f>[1]!جدول1[[#This Row],[توضیحات محصول]]</f>
        <v>قیمت مصرف کننده  1,000,000 ریال می با شد که سود خرید شما از این محصول مبلغ 185,555 معادل %23 می باشد</v>
      </c>
    </row>
    <row r="1469" spans="1:14" x14ac:dyDescent="0.25">
      <c r="A1469" t="str">
        <f>[1]!جدول1[[#This Row],[نام محصول]]</f>
        <v>نوشیدنی انبه شریسا 750پت6ع24ف</v>
      </c>
      <c r="B1469" t="str">
        <f>[1]!جدول1[[#This Row],[کد اختصاصی کالا (بارکد)]]</f>
        <v>11565</v>
      </c>
      <c r="C1469" t="str">
        <f>[1]!جدول1[[#This Row],[گروه محصول]]</f>
        <v>شریسا</v>
      </c>
      <c r="D1469" t="str">
        <f>[1]!جدول1[[#This Row],[فروشگاه]]</f>
        <v>سن ایچ پخش شرکا</v>
      </c>
      <c r="E1469" s="1">
        <v>212564</v>
      </c>
      <c r="F1469">
        <f>[1]!جدول1[[#This Row],[تعداد فروش]]</f>
        <v>0</v>
      </c>
      <c r="G1469">
        <f>[1]!جدول1[[#This Row],[قیمت خرید ]]</f>
        <v>193240</v>
      </c>
      <c r="H1469" t="str">
        <f>[1]!جدول1[[#This Row],[واحد شمارش]]</f>
        <v>شل</v>
      </c>
      <c r="I1469">
        <f>[1]!جدول1[[#This Row],[تعداد در بسته ]]</f>
        <v>6</v>
      </c>
      <c r="J1469" t="str">
        <f>[1]!جدول1[[#This Row],[واحد شمارش بسته ]]</f>
        <v>عدد</v>
      </c>
      <c r="K1469" s="1">
        <v>1275384</v>
      </c>
      <c r="L1469">
        <f>[1]!جدول1[[#This Row],[درصد تخفیف]]</f>
        <v>0</v>
      </c>
      <c r="M1469">
        <f>[1]!جدول1[[#This Row],[تعداد موجودی کالا]]</f>
        <v>510</v>
      </c>
      <c r="N1469" t="str">
        <f>[1]!جدول1[[#This Row],[توضیحات محصول]]</f>
        <v>قیمت مصرف کننده  240,000 ریال می با شد که سود خرید شما از این محصول مبلغ 27,436 معادل %13 می باشد</v>
      </c>
    </row>
    <row r="1470" spans="1:14" x14ac:dyDescent="0.25">
      <c r="A1470" t="str">
        <f>[1]!جدول1[[#This Row],[نام محصول]]</f>
        <v>پاپ کرن کچاپ خانواده 20ع30ف</v>
      </c>
      <c r="B1470" t="str">
        <f>[1]!جدول1[[#This Row],[کد اختصاصی کالا (بارکد)]]</f>
        <v>11566</v>
      </c>
      <c r="C1470" t="str">
        <f>[1]!جدول1[[#This Row],[گروه محصول]]</f>
        <v>پاپ کرن و چی پلت</v>
      </c>
      <c r="D1470" t="str">
        <f>[1]!جدول1[[#This Row],[فروشگاه]]</f>
        <v>آریا پخش فردوس قنبریان</v>
      </c>
      <c r="E1470" s="1">
        <v>263856</v>
      </c>
      <c r="F1470">
        <f>[1]!جدول1[[#This Row],[تعداد فروش]]</f>
        <v>1060</v>
      </c>
      <c r="G1470">
        <f>[1]!جدول1[[#This Row],[قیمت خرید ]]</f>
        <v>211712</v>
      </c>
      <c r="H1470" t="str">
        <f>[1]!جدول1[[#This Row],[واحد شمارش]]</f>
        <v>کارتن</v>
      </c>
      <c r="I1470">
        <f>[1]!جدول1[[#This Row],[تعداد در بسته ]]</f>
        <v>20</v>
      </c>
      <c r="J1470" t="str">
        <f>[1]!جدول1[[#This Row],[واحد شمارش بسته ]]</f>
        <v>عدد</v>
      </c>
      <c r="K1470" s="1">
        <v>5277118</v>
      </c>
      <c r="L1470">
        <f>[1]!جدول1[[#This Row],[درصد تخفیف]]</f>
        <v>0</v>
      </c>
      <c r="M1470">
        <f>[1]!جدول1[[#This Row],[تعداد موجودی کالا]]</f>
        <v>600</v>
      </c>
      <c r="N1470" t="str">
        <f>[1]!جدول1[[#This Row],[توضیحات محصول]]</f>
        <v>قیمت مصرف کننده  300,000 ریال می با شد که سود خرید شما از این محصول مبلغ 36,144 معادل %14 می باشد</v>
      </c>
    </row>
    <row r="1471" spans="1:14" x14ac:dyDescent="0.25">
      <c r="A1471" t="str">
        <f>[1]!جدول1[[#This Row],[نام محصول]]</f>
        <v>شکلات مغزدار بادام درختی دریم30ف</v>
      </c>
      <c r="B1471" t="str">
        <f>[1]!جدول1[[#This Row],[کد اختصاصی کالا (بارکد)]]</f>
        <v>11567</v>
      </c>
      <c r="C1471" t="str">
        <f>[1]!جدول1[[#This Row],[گروه محصول]]</f>
        <v>شکلات شیرین عسل</v>
      </c>
      <c r="D1471" t="str">
        <f>[1]!جدول1[[#This Row],[فروشگاه]]</f>
        <v>آریا پخش فردوس قنبریان</v>
      </c>
      <c r="E1471" s="1">
        <v>255993</v>
      </c>
      <c r="F1471">
        <f>[1]!جدول1[[#This Row],[تعداد فروش]]</f>
        <v>12</v>
      </c>
      <c r="G1471">
        <f>[1]!جدول1[[#This Row],[قیمت خرید ]]</f>
        <v>222600</v>
      </c>
      <c r="H1471" t="str">
        <f>[1]!جدول1[[#This Row],[واحد شمارش]]</f>
        <v>بسته</v>
      </c>
      <c r="I1471">
        <f>[1]!جدول1[[#This Row],[تعداد در بسته ]]</f>
        <v>12</v>
      </c>
      <c r="J1471" t="str">
        <f>[1]!جدول1[[#This Row],[واحد شمارش بسته ]]</f>
        <v>عدد</v>
      </c>
      <c r="K1471" s="1">
        <v>3071911</v>
      </c>
      <c r="L1471">
        <f>[1]!جدول1[[#This Row],[درصد تخفیف]]</f>
        <v>0</v>
      </c>
      <c r="M1471">
        <f>[1]!جدول1[[#This Row],[تعداد موجودی کالا]]</f>
        <v>348</v>
      </c>
      <c r="N1471" t="str">
        <f>[1]!جدول1[[#This Row],[توضیحات محصول]]</f>
        <v>قیمت مصرف کننده  300,000 ریال می با شد که سود خرید شما از این محصول مبلغ 44,007 معادل %17 می باشد</v>
      </c>
    </row>
    <row r="1472" spans="1:14" x14ac:dyDescent="0.25">
      <c r="A1472" t="str">
        <f>[1]!جدول1[[#This Row],[نام محصول]]</f>
        <v>تافی میوه ای مخلوط500گرم50ف</v>
      </c>
      <c r="B1472" t="str">
        <f>[1]!جدول1[[#This Row],[کد اختصاصی کالا (بارکد)]]</f>
        <v>11568</v>
      </c>
      <c r="C1472" t="str">
        <f>[1]!جدول1[[#This Row],[گروه محصول]]</f>
        <v>تافی شیرین عسل</v>
      </c>
      <c r="D1472" t="str">
        <f>[1]!جدول1[[#This Row],[فروشگاه]]</f>
        <v>آریا پخش فردوس قنبریان</v>
      </c>
      <c r="E1472" s="1">
        <v>429092</v>
      </c>
      <c r="F1472">
        <f>[1]!جدول1[[#This Row],[تعداد فروش]]</f>
        <v>72</v>
      </c>
      <c r="G1472">
        <f>[1]!جدول1[[#This Row],[قیمت خرید ]]</f>
        <v>373120</v>
      </c>
      <c r="H1472" t="str">
        <f>[1]!جدول1[[#This Row],[واحد شمارش]]</f>
        <v>کارتن</v>
      </c>
      <c r="I1472">
        <f>[1]!جدول1[[#This Row],[تعداد در بسته ]]</f>
        <v>12</v>
      </c>
      <c r="J1472" t="str">
        <f>[1]!جدول1[[#This Row],[واحد شمارش بسته ]]</f>
        <v>عدد</v>
      </c>
      <c r="K1472" s="1">
        <v>5149107</v>
      </c>
      <c r="L1472">
        <f>[1]!جدول1[[#This Row],[درصد تخفیف]]</f>
        <v>0</v>
      </c>
      <c r="M1472">
        <f>[1]!جدول1[[#This Row],[تعداد موجودی کالا]]</f>
        <v>168</v>
      </c>
      <c r="N1472" t="str">
        <f>[1]!جدول1[[#This Row],[توضیحات محصول]]</f>
        <v>قیمت مصرف کننده  500,000 ریال می با شد که سود خرید شما از این محصول مبلغ 70,908 معادل %17 می باشد</v>
      </c>
    </row>
    <row r="1473" spans="1:14" x14ac:dyDescent="0.25">
      <c r="A1473" t="str">
        <f>[1]!جدول1[[#This Row],[نام محصول]]</f>
        <v>رانی اناناس 24ف</v>
      </c>
      <c r="B1473" t="str">
        <f>[1]!جدول1[[#This Row],[کد اختصاصی کالا (بارکد)]]</f>
        <v>11569</v>
      </c>
      <c r="C1473" t="str">
        <f>[1]!جدول1[[#This Row],[گروه محصول]]</f>
        <v>محصوات متفرقه آریا پخش</v>
      </c>
      <c r="D1473" t="str">
        <f>[1]!جدول1[[#This Row],[فروشگاه]]</f>
        <v>آریا پخش فردوس قنبریان</v>
      </c>
      <c r="E1473" s="1">
        <v>212500</v>
      </c>
      <c r="F1473">
        <f>[1]!جدول1[[#This Row],[تعداد فروش]]</f>
        <v>1397</v>
      </c>
      <c r="G1473">
        <f>[1]!جدول1[[#This Row],[قیمت خرید ]]</f>
        <v>203500</v>
      </c>
      <c r="H1473" t="str">
        <f>[1]!جدول1[[#This Row],[واحد شمارش]]</f>
        <v>شل</v>
      </c>
      <c r="I1473">
        <f>[1]!جدول1[[#This Row],[تعداد در بسته ]]</f>
        <v>24</v>
      </c>
      <c r="J1473" t="str">
        <f>[1]!جدول1[[#This Row],[واحد شمارش بسته ]]</f>
        <v>عدد</v>
      </c>
      <c r="K1473" s="1">
        <v>5100000</v>
      </c>
      <c r="L1473">
        <f>[1]!جدول1[[#This Row],[درصد تخفیف]]</f>
        <v>0</v>
      </c>
      <c r="M1473">
        <f>[1]!جدول1[[#This Row],[تعداد موجودی کالا]]</f>
        <v>307</v>
      </c>
      <c r="N1473" t="str">
        <f>[1]!جدول1[[#This Row],[توضیحات محصول]]</f>
        <v>قیمت مصرف کننده  240,000 ریال می با شد که سود خرید شما از این محصول مبلغ 27,500 معادل %13 می باشد</v>
      </c>
    </row>
    <row r="1474" spans="1:14" x14ac:dyDescent="0.25">
      <c r="A1474" t="str">
        <f>[1]!جدول1[[#This Row],[نام محصول]]</f>
        <v>رانی پرتقال 24ف</v>
      </c>
      <c r="B1474" t="str">
        <f>[1]!جدول1[[#This Row],[کد اختصاصی کالا (بارکد)]]</f>
        <v>11570</v>
      </c>
      <c r="C1474" t="str">
        <f>[1]!جدول1[[#This Row],[گروه محصول]]</f>
        <v>محصوات متفرقه آریا پخش</v>
      </c>
      <c r="D1474" t="str">
        <f>[1]!جدول1[[#This Row],[فروشگاه]]</f>
        <v>آریا پخش فردوس قنبریان</v>
      </c>
      <c r="E1474" s="1">
        <v>212500</v>
      </c>
      <c r="F1474">
        <f>[1]!جدول1[[#This Row],[تعداد فروش]]</f>
        <v>770</v>
      </c>
      <c r="G1474">
        <f>[1]!جدول1[[#This Row],[قیمت خرید ]]</f>
        <v>203500</v>
      </c>
      <c r="H1474" t="str">
        <f>[1]!جدول1[[#This Row],[واحد شمارش]]</f>
        <v>شل</v>
      </c>
      <c r="I1474">
        <f>[1]!جدول1[[#This Row],[تعداد در بسته ]]</f>
        <v>24</v>
      </c>
      <c r="J1474" t="str">
        <f>[1]!جدول1[[#This Row],[واحد شمارش بسته ]]</f>
        <v>عدد</v>
      </c>
      <c r="K1474" s="1">
        <v>5100000</v>
      </c>
      <c r="L1474">
        <f>[1]!جدول1[[#This Row],[درصد تخفیف]]</f>
        <v>0</v>
      </c>
      <c r="M1474">
        <f>[1]!جدول1[[#This Row],[تعداد موجودی کالا]]</f>
        <v>910</v>
      </c>
      <c r="N1474" t="str">
        <f>[1]!جدول1[[#This Row],[توضیحات محصول]]</f>
        <v>قیمت مصرف کننده  240,000 ریال می با شد که سود خرید شما از این محصول مبلغ 27,500 معادل %13 می باشد</v>
      </c>
    </row>
    <row r="1475" spans="1:14" x14ac:dyDescent="0.25">
      <c r="A1475" t="str">
        <f>[1]!جدول1[[#This Row],[نام محصول]]</f>
        <v>رانی هلو24</v>
      </c>
      <c r="B1475" t="str">
        <f>[1]!جدول1[[#This Row],[کد اختصاصی کالا (بارکد)]]</f>
        <v>11571</v>
      </c>
      <c r="C1475" t="str">
        <f>[1]!جدول1[[#This Row],[گروه محصول]]</f>
        <v>محصوات متفرقه آریا پخش</v>
      </c>
      <c r="D1475" t="str">
        <f>[1]!جدول1[[#This Row],[فروشگاه]]</f>
        <v>آریا پخش فردوس قنبریان</v>
      </c>
      <c r="E1475" s="1">
        <v>212500</v>
      </c>
      <c r="F1475">
        <f>[1]!جدول1[[#This Row],[تعداد فروش]]</f>
        <v>1637</v>
      </c>
      <c r="G1475">
        <f>[1]!جدول1[[#This Row],[قیمت خرید ]]</f>
        <v>203500</v>
      </c>
      <c r="H1475" t="str">
        <f>[1]!جدول1[[#This Row],[واحد شمارش]]</f>
        <v>شل</v>
      </c>
      <c r="I1475">
        <f>[1]!جدول1[[#This Row],[تعداد در بسته ]]</f>
        <v>24</v>
      </c>
      <c r="J1475" t="str">
        <f>[1]!جدول1[[#This Row],[واحد شمارش بسته ]]</f>
        <v>عدد</v>
      </c>
      <c r="K1475" s="1">
        <v>5100000</v>
      </c>
      <c r="L1475">
        <f>[1]!جدول1[[#This Row],[درصد تخفیف]]</f>
        <v>0</v>
      </c>
      <c r="M1475">
        <f>[1]!جدول1[[#This Row],[تعداد موجودی کالا]]</f>
        <v>115</v>
      </c>
      <c r="N1475" t="str">
        <f>[1]!جدول1[[#This Row],[توضیحات محصول]]</f>
        <v>قیمت مصرف کننده  240,000 ریال می با شد که سود خرید شما از این محصول مبلغ 27,500 معادل %13 می باشد</v>
      </c>
    </row>
    <row r="1476" spans="1:14" x14ac:dyDescent="0.25">
      <c r="A1476" t="str">
        <f>[1]!جدول1[[#This Row],[نام محصول]]</f>
        <v>ساقه کرمدار مینو</v>
      </c>
      <c r="B1476" t="str">
        <f>[1]!جدول1[[#This Row],[کد اختصاصی کالا (بارکد)]]</f>
        <v>11572</v>
      </c>
      <c r="C1476">
        <f>[1]!جدول1[[#This Row],[گروه محصول]]</f>
        <v>0</v>
      </c>
      <c r="D1476">
        <f>[1]!جدول1[[#This Row],[فروشگاه]]</f>
        <v>0</v>
      </c>
      <c r="E1476" s="1">
        <v>160600</v>
      </c>
      <c r="F1476">
        <f>[1]!جدول1[[#This Row],[تعداد فروش]]</f>
        <v>1152</v>
      </c>
      <c r="G1476">
        <f>[1]!جدول1[[#This Row],[قیمت خرید ]]</f>
        <v>153900</v>
      </c>
      <c r="H1476" t="str">
        <f>[1]!جدول1[[#This Row],[واحد شمارش]]</f>
        <v>کارتن</v>
      </c>
      <c r="I1476">
        <f>[1]!جدول1[[#This Row],[تعداد در بسته ]]</f>
        <v>48</v>
      </c>
      <c r="J1476" t="str">
        <f>[1]!جدول1[[#This Row],[واحد شمارش بسته ]]</f>
        <v>عدد</v>
      </c>
      <c r="K1476" s="1">
        <v>7708800</v>
      </c>
      <c r="L1476">
        <f>[1]!جدول1[[#This Row],[درصد تخفیف]]</f>
        <v>0</v>
      </c>
      <c r="M1476">
        <f>[1]!جدول1[[#This Row],[تعداد موجودی کالا]]</f>
        <v>336</v>
      </c>
      <c r="N1476">
        <f>[1]!جدول1[[#This Row],[توضیحات محصول]]</f>
        <v>0</v>
      </c>
    </row>
    <row r="1477" spans="1:14" x14ac:dyDescent="0.25">
      <c r="A1477" t="str">
        <f>[1]!جدول1[[#This Row],[نام محصول]]</f>
        <v>تتروپک 200 سی سی شط</v>
      </c>
      <c r="B1477" t="str">
        <f>[1]!جدول1[[#This Row],[کد اختصاصی کالا (بارکد)]]</f>
        <v>11573</v>
      </c>
      <c r="C1477" t="str">
        <f>[1]!جدول1[[#This Row],[گروه محصول]]</f>
        <v>محصوات متفرقه آریا پخش</v>
      </c>
      <c r="D1477" t="str">
        <f>[1]!جدول1[[#This Row],[فروشگاه]]</f>
        <v>آریا پخش فردوس قنبریان</v>
      </c>
      <c r="E1477" s="1">
        <v>56000</v>
      </c>
      <c r="F1477">
        <f>[1]!جدول1[[#This Row],[تعداد فروش]]</f>
        <v>4573</v>
      </c>
      <c r="G1477">
        <f>[1]!جدول1[[#This Row],[قیمت خرید ]]</f>
        <v>44000</v>
      </c>
      <c r="H1477" t="str">
        <f>[1]!جدول1[[#This Row],[واحد شمارش]]</f>
        <v>کارتن</v>
      </c>
      <c r="I1477">
        <f>[1]!جدول1[[#This Row],[تعداد در بسته ]]</f>
        <v>36</v>
      </c>
      <c r="J1477" t="str">
        <f>[1]!جدول1[[#This Row],[واحد شمارش بسته ]]</f>
        <v>عدد</v>
      </c>
      <c r="K1477" s="1">
        <v>2016000</v>
      </c>
      <c r="L1477">
        <f>[1]!جدول1[[#This Row],[درصد تخفیف]]</f>
        <v>0</v>
      </c>
      <c r="M1477">
        <f>[1]!جدول1[[#This Row],[تعداد موجودی کالا]]</f>
        <v>8891</v>
      </c>
      <c r="N1477" t="str">
        <f>[1]!جدول1[[#This Row],[توضیحات محصول]]</f>
        <v>قیمت مصرف کننده  100,000 ریال می با شد که سود خرید شما از این محصول مبلغ 44,000 معادل %79 می باشد</v>
      </c>
    </row>
    <row r="1478" spans="1:14" x14ac:dyDescent="0.25">
      <c r="A1478" t="str">
        <f>[1]!جدول1[[#This Row],[نام محصول]]</f>
        <v>تخمه کلاله خوش شکن سفید (دوزلی )</v>
      </c>
      <c r="B1478" t="str">
        <f>[1]!جدول1[[#This Row],[کد اختصاصی کالا (بارکد)]]</f>
        <v>11576</v>
      </c>
      <c r="C1478" t="str">
        <f>[1]!جدول1[[#This Row],[گروه محصول]]</f>
        <v>آجیل فله</v>
      </c>
      <c r="D1478" t="str">
        <f>[1]!جدول1[[#This Row],[فروشگاه]]</f>
        <v>سن ایچ پخش شرکا</v>
      </c>
      <c r="E1478" s="1">
        <v>2662080</v>
      </c>
      <c r="F1478">
        <f>[1]!جدول1[[#This Row],[تعداد فروش]]</f>
        <v>45</v>
      </c>
      <c r="G1478">
        <f>[1]!جدول1[[#This Row],[قیمت خرید ]]</f>
        <v>2400000</v>
      </c>
      <c r="H1478" t="str">
        <f>[1]!جدول1[[#This Row],[واحد شمارش]]</f>
        <v>بسته</v>
      </c>
      <c r="I1478">
        <f>[1]!جدول1[[#This Row],[تعداد در بسته ]]</f>
        <v>5</v>
      </c>
      <c r="J1478" t="str">
        <f>[1]!جدول1[[#This Row],[واحد شمارش بسته ]]</f>
        <v>کیلو</v>
      </c>
      <c r="K1478" s="1">
        <v>13310400</v>
      </c>
      <c r="L1478">
        <f>[1]!جدول1[[#This Row],[درصد تخفیف]]</f>
        <v>0</v>
      </c>
      <c r="M1478">
        <f>[1]!جدول1[[#This Row],[تعداد موجودی کالا]]</f>
        <v>5</v>
      </c>
      <c r="N1478">
        <f>[1]!جدول1[[#This Row],[توضیحات محصول]]</f>
        <v>0</v>
      </c>
    </row>
    <row r="1479" spans="1:14" x14ac:dyDescent="0.25">
      <c r="A1479" t="str">
        <f>[1]!جدول1[[#This Row],[نام محصول]]</f>
        <v xml:space="preserve">تخمه کدو ریز خویی دوزلی </v>
      </c>
      <c r="B1479" t="str">
        <f>[1]!جدول1[[#This Row],[کد اختصاصی کالا (بارکد)]]</f>
        <v>11577</v>
      </c>
      <c r="C1479" t="str">
        <f>[1]!جدول1[[#This Row],[گروه محصول]]</f>
        <v>آجیل فله</v>
      </c>
      <c r="D1479" t="str">
        <f>[1]!جدول1[[#This Row],[فروشگاه]]</f>
        <v>سن ایچ پخش شرکا</v>
      </c>
      <c r="E1479" s="1">
        <v>2606620</v>
      </c>
      <c r="F1479">
        <f>[1]!جدول1[[#This Row],[تعداد فروش]]</f>
        <v>40</v>
      </c>
      <c r="G1479">
        <f>[1]!جدول1[[#This Row],[قیمت خرید ]]</f>
        <v>2350000</v>
      </c>
      <c r="H1479" t="str">
        <f>[1]!جدول1[[#This Row],[واحد شمارش]]</f>
        <v>بسته</v>
      </c>
      <c r="I1479">
        <f>[1]!جدول1[[#This Row],[تعداد در بسته ]]</f>
        <v>5</v>
      </c>
      <c r="J1479" t="str">
        <f>[1]!جدول1[[#This Row],[واحد شمارش بسته ]]</f>
        <v>کیلو</v>
      </c>
      <c r="K1479" s="1">
        <v>13033100</v>
      </c>
      <c r="L1479">
        <f>[1]!جدول1[[#This Row],[درصد تخفیف]]</f>
        <v>0</v>
      </c>
      <c r="M1479">
        <f>[1]!جدول1[[#This Row],[تعداد موجودی کالا]]</f>
        <v>0</v>
      </c>
      <c r="N1479">
        <f>[1]!جدول1[[#This Row],[توضیحات محصول]]</f>
        <v>0</v>
      </c>
    </row>
    <row r="1480" spans="1:14" x14ac:dyDescent="0.25">
      <c r="A1480" t="str">
        <f>[1]!جدول1[[#This Row],[نام محصول]]</f>
        <v>کیک تی تاپ متالایز7000ف</v>
      </c>
      <c r="B1480" t="str">
        <f>[1]!جدول1[[#This Row],[کد اختصاصی کالا (بارکد)]]</f>
        <v>11578</v>
      </c>
      <c r="C1480" t="str">
        <f>[1]!جدول1[[#This Row],[گروه محصول]]</f>
        <v>کیک و کلوچه</v>
      </c>
      <c r="D1480" t="str">
        <f>[1]!جدول1[[#This Row],[فروشگاه]]</f>
        <v>آریا پخش فردوس قنبریان</v>
      </c>
      <c r="E1480" s="1">
        <v>63558</v>
      </c>
      <c r="F1480">
        <f>[1]!جدول1[[#This Row],[تعداد فروش]]</f>
        <v>11720</v>
      </c>
      <c r="G1480">
        <f>[1]!جدول1[[#This Row],[قیمت خرید ]]</f>
        <v>52374</v>
      </c>
      <c r="H1480" t="str">
        <f>[1]!جدول1[[#This Row],[واحد شمارش]]</f>
        <v>کارتن</v>
      </c>
      <c r="I1480">
        <f>[1]!جدول1[[#This Row],[تعداد در بسته ]]</f>
        <v>36</v>
      </c>
      <c r="J1480" t="str">
        <f>[1]!جدول1[[#This Row],[واحد شمارش بسته ]]</f>
        <v>عدد</v>
      </c>
      <c r="K1480" s="1">
        <v>2288075</v>
      </c>
      <c r="L1480">
        <f>[1]!جدول1[[#This Row],[درصد تخفیف]]</f>
        <v>0</v>
      </c>
      <c r="M1480">
        <f>[1]!جدول1[[#This Row],[تعداد موجودی کالا]]</f>
        <v>28060</v>
      </c>
      <c r="N1480" t="str">
        <f>[1]!جدول1[[#This Row],[توضیحات محصول]]</f>
        <v>قیمت مصرف کننده  70,000 ریال می با شد که سود خرید شما از این محصول مبلغ 6,442 معادل %10 می باشد</v>
      </c>
    </row>
    <row r="1481" spans="1:14" x14ac:dyDescent="0.25">
      <c r="A1481" t="str">
        <f>[1]!جدول1[[#This Row],[نام محصول]]</f>
        <v>بیسکویت پتی پور شیری 13گرم</v>
      </c>
      <c r="B1481" t="str">
        <f>[1]!جدول1[[#This Row],[کد اختصاصی کالا (بارکد)]]</f>
        <v>11579</v>
      </c>
      <c r="C1481" t="str">
        <f>[1]!جدول1[[#This Row],[گروه محصول]]</f>
        <v>بیسکویت شیرین عسل</v>
      </c>
      <c r="D1481" t="str">
        <f>[1]!جدول1[[#This Row],[فروشگاه]]</f>
        <v>آریا پخش فردوس قنبریان</v>
      </c>
      <c r="E1481" s="1">
        <v>16917</v>
      </c>
      <c r="F1481">
        <f>[1]!جدول1[[#This Row],[تعداد فروش]]</f>
        <v>17400</v>
      </c>
      <c r="G1481">
        <f>[1]!جدول1[[#This Row],[قیمت خرید ]]</f>
        <v>14840</v>
      </c>
      <c r="H1481" t="str">
        <f>[1]!جدول1[[#This Row],[واحد شمارش]]</f>
        <v>کارتن</v>
      </c>
      <c r="I1481">
        <f>[1]!جدول1[[#This Row],[تعداد در بسته ]]</f>
        <v>300</v>
      </c>
      <c r="J1481" t="str">
        <f>[1]!جدول1[[#This Row],[واحد شمارش بسته ]]</f>
        <v>عدد</v>
      </c>
      <c r="K1481" s="1">
        <v>5075151</v>
      </c>
      <c r="L1481">
        <f>[1]!جدول1[[#This Row],[درصد تخفیف]]</f>
        <v>0</v>
      </c>
      <c r="M1481">
        <f>[1]!جدول1[[#This Row],[تعداد موجودی کالا]]</f>
        <v>4800</v>
      </c>
      <c r="N1481" t="str">
        <f>[1]!جدول1[[#This Row],[توضیحات محصول]]</f>
        <v>قیمت مصرف کننده  20,000 ریال می با شد که سود خرید شما از این محصول مبلغ 3,083 معادل %18 می باشد</v>
      </c>
    </row>
    <row r="1482" spans="1:14" x14ac:dyDescent="0.25">
      <c r="A1482" t="str">
        <f>[1]!جدول1[[#This Row],[نام محصول]]</f>
        <v>بیسکویت پتی پور وانیل38گرم4ف</v>
      </c>
      <c r="B1482" t="str">
        <f>[1]!جدول1[[#This Row],[کد اختصاصی کالا (بارکد)]]</f>
        <v>11580</v>
      </c>
      <c r="C1482" t="str">
        <f>[1]!جدول1[[#This Row],[گروه محصول]]</f>
        <v>بیسکویت شیرین عسل</v>
      </c>
      <c r="D1482" t="str">
        <f>[1]!جدول1[[#This Row],[فروشگاه]]</f>
        <v>آریا پخش فردوس قنبریان</v>
      </c>
      <c r="E1482" s="1">
        <v>33328</v>
      </c>
      <c r="F1482">
        <f>[1]!جدول1[[#This Row],[تعداد فروش]]</f>
        <v>0</v>
      </c>
      <c r="G1482">
        <f>[1]!جدول1[[#This Row],[قیمت خرید ]]</f>
        <v>29680</v>
      </c>
      <c r="H1482" t="str">
        <f>[1]!جدول1[[#This Row],[واحد شمارش]]</f>
        <v>کارتن</v>
      </c>
      <c r="I1482">
        <f>[1]!جدول1[[#This Row],[تعداد در بسته ]]</f>
        <v>60</v>
      </c>
      <c r="J1482" t="str">
        <f>[1]!جدول1[[#This Row],[واحد شمارش بسته ]]</f>
        <v>عدد</v>
      </c>
      <c r="K1482" s="1">
        <v>1999700</v>
      </c>
      <c r="L1482">
        <f>[1]!جدول1[[#This Row],[درصد تخفیف]]</f>
        <v>0</v>
      </c>
      <c r="M1482">
        <f>[1]!جدول1[[#This Row],[تعداد موجودی کالا]]</f>
        <v>3000</v>
      </c>
      <c r="N1482" t="str">
        <f>[1]!جدول1[[#This Row],[توضیحات محصول]]</f>
        <v>قیمت مصرف کننده  40,000 ریال می با شد که سود خرید شما از این محصول مبلغ 6,672 معادل %20 می باشد</v>
      </c>
    </row>
    <row r="1483" spans="1:14" x14ac:dyDescent="0.25">
      <c r="A1483" t="str">
        <f>[1]!جدول1[[#This Row],[نام محصول]]</f>
        <v>کیک سه لایه پرتقال روکشدار سی سی36ع7ف</v>
      </c>
      <c r="B1483" t="str">
        <f>[1]!جدول1[[#This Row],[کد اختصاصی کالا (بارکد)]]</f>
        <v>11581</v>
      </c>
      <c r="C1483" t="str">
        <f>[1]!جدول1[[#This Row],[گروه محصول]]</f>
        <v>کیک و کلوچه</v>
      </c>
      <c r="D1483" t="str">
        <f>[1]!جدول1[[#This Row],[فروشگاه]]</f>
        <v>آریا پخش فردوس قنبریان</v>
      </c>
      <c r="E1483" s="1">
        <v>59212</v>
      </c>
      <c r="F1483">
        <f>[1]!جدول1[[#This Row],[تعداد فروش]]</f>
        <v>180</v>
      </c>
      <c r="G1483">
        <f>[1]!جدول1[[#This Row],[قیمت خرید ]]</f>
        <v>51940</v>
      </c>
      <c r="H1483" t="str">
        <f>[1]!جدول1[[#This Row],[واحد شمارش]]</f>
        <v>کارتن</v>
      </c>
      <c r="I1483">
        <f>[1]!جدول1[[#This Row],[تعداد در بسته ]]</f>
        <v>36</v>
      </c>
      <c r="J1483" t="str">
        <f>[1]!جدول1[[#This Row],[واحد شمارش بسته ]]</f>
        <v>عدد</v>
      </c>
      <c r="K1483" s="1">
        <v>2131617</v>
      </c>
      <c r="L1483">
        <f>[1]!جدول1[[#This Row],[درصد تخفیف]]</f>
        <v>0</v>
      </c>
      <c r="M1483">
        <f>[1]!جدول1[[#This Row],[تعداد موجودی کالا]]</f>
        <v>900</v>
      </c>
      <c r="N1483" t="str">
        <f>[1]!جدول1[[#This Row],[توضیحات محصول]]</f>
        <v>قیمت مصرف کننده  70,000 ریال می با شد که سود خرید شما از این محصول مبلغ 10,788 معادل %18 می باشد</v>
      </c>
    </row>
    <row r="1484" spans="1:14" x14ac:dyDescent="0.25">
      <c r="A1484" t="str">
        <f>[1]!جدول1[[#This Row],[نام محصول]]</f>
        <v>کیک مغزدار پرتقالی روکشدار بیضی8ف</v>
      </c>
      <c r="B1484" t="str">
        <f>[1]!جدول1[[#This Row],[کد اختصاصی کالا (بارکد)]]</f>
        <v>11582</v>
      </c>
      <c r="C1484" t="str">
        <f>[1]!جدول1[[#This Row],[گروه محصول]]</f>
        <v>کیک و کلوچه</v>
      </c>
      <c r="D1484" t="str">
        <f>[1]!جدول1[[#This Row],[فروشگاه]]</f>
        <v>آریا پخش فردوس قنبریان</v>
      </c>
      <c r="E1484" s="1">
        <v>67671</v>
      </c>
      <c r="F1484">
        <f>[1]!جدول1[[#This Row],[تعداد فروش]]</f>
        <v>2040</v>
      </c>
      <c r="G1484">
        <f>[1]!جدول1[[#This Row],[قیمت خرید ]]</f>
        <v>59360</v>
      </c>
      <c r="H1484" t="str">
        <f>[1]!جدول1[[#This Row],[واحد شمارش]]</f>
        <v>کارتن</v>
      </c>
      <c r="I1484">
        <f>[1]!جدول1[[#This Row],[تعداد در بسته ]]</f>
        <v>40</v>
      </c>
      <c r="J1484" t="str">
        <f>[1]!جدول1[[#This Row],[واحد شمارش بسته ]]</f>
        <v>عدد</v>
      </c>
      <c r="K1484" s="1">
        <v>2706827</v>
      </c>
      <c r="L1484">
        <f>[1]!جدول1[[#This Row],[درصد تخفیف]]</f>
        <v>0</v>
      </c>
      <c r="M1484">
        <f>[1]!جدول1[[#This Row],[تعداد موجودی کالا]]</f>
        <v>0</v>
      </c>
      <c r="N1484" t="str">
        <f>[1]!جدول1[[#This Row],[توضیحات محصول]]</f>
        <v>قیمت مصرف کننده  80,000 ریال می با شد که سود خرید شما از این محصول مبلغ 12,329 معادل %18 می باشد</v>
      </c>
    </row>
    <row r="1485" spans="1:14" x14ac:dyDescent="0.25">
      <c r="A1485" t="str">
        <f>[1]!جدول1[[#This Row],[نام محصول]]</f>
        <v>کیک مغزدار لیمو روکشدار بیضی8ف</v>
      </c>
      <c r="B1485" t="str">
        <f>[1]!جدول1[[#This Row],[کد اختصاصی کالا (بارکد)]]</f>
        <v>11583</v>
      </c>
      <c r="C1485" t="str">
        <f>[1]!جدول1[[#This Row],[گروه محصول]]</f>
        <v>کیک و کلوچه</v>
      </c>
      <c r="D1485" t="str">
        <f>[1]!جدول1[[#This Row],[فروشگاه]]</f>
        <v>آریا پخش فردوس قنبریان</v>
      </c>
      <c r="E1485" s="1">
        <v>67671</v>
      </c>
      <c r="F1485">
        <f>[1]!جدول1[[#This Row],[تعداد فروش]]</f>
        <v>3960</v>
      </c>
      <c r="G1485">
        <f>[1]!جدول1[[#This Row],[قیمت خرید ]]</f>
        <v>59360</v>
      </c>
      <c r="H1485" t="str">
        <f>[1]!جدول1[[#This Row],[واحد شمارش]]</f>
        <v>کارتن</v>
      </c>
      <c r="I1485">
        <f>[1]!جدول1[[#This Row],[تعداد در بسته ]]</f>
        <v>40</v>
      </c>
      <c r="J1485" t="str">
        <f>[1]!جدول1[[#This Row],[واحد شمارش بسته ]]</f>
        <v>عدد</v>
      </c>
      <c r="K1485" s="1">
        <v>2706827</v>
      </c>
      <c r="L1485">
        <f>[1]!جدول1[[#This Row],[درصد تخفیف]]</f>
        <v>0</v>
      </c>
      <c r="M1485">
        <f>[1]!جدول1[[#This Row],[تعداد موجودی کالا]]</f>
        <v>880</v>
      </c>
      <c r="N1485" t="str">
        <f>[1]!جدول1[[#This Row],[توضیحات محصول]]</f>
        <v>قیمت مصرف کننده  80,000 ریال می با شد که سود خرید شما از این محصول مبلغ 12,329 معادل %18 می باشد</v>
      </c>
    </row>
    <row r="1486" spans="1:14" x14ac:dyDescent="0.25">
      <c r="A1486" t="str">
        <f>[1]!جدول1[[#This Row],[نام محصول]]</f>
        <v>شکلات مغزدار سفید فندوق دریم اسمارت7گرم</v>
      </c>
      <c r="B1486" t="str">
        <f>[1]!جدول1[[#This Row],[کد اختصاصی کالا (بارکد)]]</f>
        <v>11584</v>
      </c>
      <c r="C1486" t="str">
        <f>[1]!جدول1[[#This Row],[گروه محصول]]</f>
        <v>شکلات شیرین عسل</v>
      </c>
      <c r="D1486" t="str">
        <f>[1]!جدول1[[#This Row],[فروشگاه]]</f>
        <v>آریا پخش فردوس قنبریان</v>
      </c>
      <c r="E1486" s="1">
        <v>25377</v>
      </c>
      <c r="F1486">
        <f>[1]!جدول1[[#This Row],[تعداد فروش]]</f>
        <v>900</v>
      </c>
      <c r="G1486">
        <f>[1]!جدول1[[#This Row],[قیمت خرید ]]</f>
        <v>22260</v>
      </c>
      <c r="H1486" t="str">
        <f>[1]!جدول1[[#This Row],[واحد شمارش]]</f>
        <v>بسته</v>
      </c>
      <c r="I1486">
        <f>[1]!جدول1[[#This Row],[تعداد در بسته ]]</f>
        <v>50</v>
      </c>
      <c r="J1486" t="str">
        <f>[1]!جدول1[[#This Row],[واحد شمارش بسته ]]</f>
        <v>عدد</v>
      </c>
      <c r="K1486" s="1">
        <v>1268863</v>
      </c>
      <c r="L1486">
        <f>[1]!جدول1[[#This Row],[درصد تخفیف]]</f>
        <v>0</v>
      </c>
      <c r="M1486">
        <f>[1]!جدول1[[#This Row],[تعداد موجودی کالا]]</f>
        <v>-900</v>
      </c>
      <c r="N1486" t="str">
        <f>[1]!جدول1[[#This Row],[توضیحات محصول]]</f>
        <v>قیمت مصرف کننده  30,000 ریال می با شد که سود خرید شما از این محصول مبلغ 4,623 معادل %18 می باشد</v>
      </c>
    </row>
    <row r="1487" spans="1:14" x14ac:dyDescent="0.25">
      <c r="A1487" t="str">
        <f>[1]!جدول1[[#This Row],[نام محصول]]</f>
        <v>کیک خرسی دبستان45گرم7ف</v>
      </c>
      <c r="B1487" t="str">
        <f>[1]!جدول1[[#This Row],[کد اختصاصی کالا (بارکد)]]</f>
        <v>11585</v>
      </c>
      <c r="C1487" t="str">
        <f>[1]!جدول1[[#This Row],[گروه محصول]]</f>
        <v>کیک و کلوچه</v>
      </c>
      <c r="D1487" t="str">
        <f>[1]!جدول1[[#This Row],[فروشگاه]]</f>
        <v>آریا پخش فردوس قنبریان</v>
      </c>
      <c r="E1487" s="1">
        <v>59213</v>
      </c>
      <c r="F1487">
        <f>[1]!جدول1[[#This Row],[تعداد فروش]]</f>
        <v>1200</v>
      </c>
      <c r="G1487">
        <f>[1]!جدول1[[#This Row],[قیمت خرید ]]</f>
        <v>51940</v>
      </c>
      <c r="H1487" t="str">
        <f>[1]!جدول1[[#This Row],[واحد شمارش]]</f>
        <v>کارتن</v>
      </c>
      <c r="I1487">
        <f>[1]!جدول1[[#This Row],[تعداد در بسته ]]</f>
        <v>48</v>
      </c>
      <c r="J1487" t="str">
        <f>[1]!جدول1[[#This Row],[واحد شمارش بسته ]]</f>
        <v>عدد</v>
      </c>
      <c r="K1487" s="1">
        <v>2842204</v>
      </c>
      <c r="L1487">
        <f>[1]!جدول1[[#This Row],[درصد تخفیف]]</f>
        <v>0</v>
      </c>
      <c r="M1487">
        <f>[1]!جدول1[[#This Row],[تعداد موجودی کالا]]</f>
        <v>5952</v>
      </c>
      <c r="N1487" t="str">
        <f>[1]!جدول1[[#This Row],[توضیحات محصول]]</f>
        <v>قیمت مصرف کننده  70,000 ریال می با شد که سود خرید شما از این محصول مبلغ 10,787 معادل %18 می باشد</v>
      </c>
    </row>
    <row r="1488" spans="1:14" x14ac:dyDescent="0.25">
      <c r="A1488" t="str">
        <f>[1]!جدول1[[#This Row],[نام محصول]]</f>
        <v>تافی روکشدارکره ای با مغز کارامل فندوق گلدن1000گرم</v>
      </c>
      <c r="B1488" t="str">
        <f>[1]!جدول1[[#This Row],[کد اختصاصی کالا (بارکد)]]</f>
        <v>11586</v>
      </c>
      <c r="C1488" t="str">
        <f>[1]!جدول1[[#This Row],[گروه محصول]]</f>
        <v>تافی شیرین عسل</v>
      </c>
      <c r="D1488" t="str">
        <f>[1]!جدول1[[#This Row],[فروشگاه]]</f>
        <v>آریا پخش فردوس قنبریان</v>
      </c>
      <c r="E1488" s="1">
        <v>1226538</v>
      </c>
      <c r="F1488">
        <f>[1]!جدول1[[#This Row],[تعداد فروش]]</f>
        <v>0</v>
      </c>
      <c r="G1488">
        <f>[1]!جدول1[[#This Row],[قیمت خرید ]]</f>
        <v>1075900</v>
      </c>
      <c r="H1488" t="str">
        <f>[1]!جدول1[[#This Row],[واحد شمارش]]</f>
        <v>کارتن</v>
      </c>
      <c r="I1488">
        <f>[1]!جدول1[[#This Row],[تعداد در بسته ]]</f>
        <v>6</v>
      </c>
      <c r="J1488" t="str">
        <f>[1]!جدول1[[#This Row],[واحد شمارش بسته ]]</f>
        <v>عدد</v>
      </c>
      <c r="K1488" s="1">
        <v>7359230</v>
      </c>
      <c r="L1488">
        <f>[1]!جدول1[[#This Row],[درصد تخفیف]]</f>
        <v>0</v>
      </c>
      <c r="M1488">
        <f>[1]!جدول1[[#This Row],[تعداد موجودی کالا]]</f>
        <v>30</v>
      </c>
      <c r="N1488" t="str">
        <f>[1]!جدول1[[#This Row],[توضیحات محصول]]</f>
        <v>قیمت مصرف کننده  1,500,000 ریال می با شد که سود خرید شما از این محصول مبلغ 273,462 معادل %22 می باشد</v>
      </c>
    </row>
    <row r="1489" spans="1:14" x14ac:dyDescent="0.25">
      <c r="A1489" t="str">
        <f>[1]!جدول1[[#This Row],[نام محصول]]</f>
        <v>تافی روکشدار کره ای با مغزکرم نارگیلی گلدن1000گرم</v>
      </c>
      <c r="B1489" t="str">
        <f>[1]!جدول1[[#This Row],[کد اختصاصی کالا (بارکد)]]</f>
        <v>11587</v>
      </c>
      <c r="C1489" t="str">
        <f>[1]!جدول1[[#This Row],[گروه محصول]]</f>
        <v>تافی شیرین عسل</v>
      </c>
      <c r="D1489" t="str">
        <f>[1]!جدول1[[#This Row],[فروشگاه]]</f>
        <v>آریا پخش فردوس قنبریان</v>
      </c>
      <c r="E1489" s="1">
        <v>1057361</v>
      </c>
      <c r="F1489">
        <f>[1]!جدول1[[#This Row],[تعداد فروش]]</f>
        <v>6</v>
      </c>
      <c r="G1489">
        <f>[1]!جدول1[[#This Row],[قیمت خرید ]]</f>
        <v>927500</v>
      </c>
      <c r="H1489" t="str">
        <f>[1]!جدول1[[#This Row],[واحد شمارش]]</f>
        <v>کارتن</v>
      </c>
      <c r="I1489">
        <f>[1]!جدول1[[#This Row],[تعداد در بسته ]]</f>
        <v>6</v>
      </c>
      <c r="J1489" t="str">
        <f>[1]!جدول1[[#This Row],[واحد شمارش بسته ]]</f>
        <v>عدد</v>
      </c>
      <c r="K1489" s="1">
        <v>6344163</v>
      </c>
      <c r="L1489">
        <f>[1]!جدول1[[#This Row],[درصد تخفیف]]</f>
        <v>0</v>
      </c>
      <c r="M1489">
        <f>[1]!جدول1[[#This Row],[تعداد موجودی کالا]]</f>
        <v>24</v>
      </c>
      <c r="N1489" t="str">
        <f>[1]!جدول1[[#This Row],[توضیحات محصول]]</f>
        <v>قیمت مصرف کننده  1,300,000 ریال می با شد که سود خرید شما از این محصول مبلغ 242,639 معادل %23 می باشد</v>
      </c>
    </row>
    <row r="1490" spans="1:14" x14ac:dyDescent="0.25">
      <c r="A1490" t="str">
        <f>[1]!جدول1[[#This Row],[نام محصول]]</f>
        <v>تافی روکشدار بیتر با مغزکاکائو کارانانی1000گرم</v>
      </c>
      <c r="B1490" t="str">
        <f>[1]!جدول1[[#This Row],[کد اختصاصی کالا (بارکد)]]</f>
        <v>11588</v>
      </c>
      <c r="C1490" t="str">
        <f>[1]!جدول1[[#This Row],[گروه محصول]]</f>
        <v>تافی شیرین عسل</v>
      </c>
      <c r="D1490" t="str">
        <f>[1]!جدول1[[#This Row],[فروشگاه]]</f>
        <v>آریا پخش فردوس قنبریان</v>
      </c>
      <c r="E1490" s="1">
        <v>1226538</v>
      </c>
      <c r="F1490">
        <f>[1]!جدول1[[#This Row],[تعداد فروش]]</f>
        <v>0</v>
      </c>
      <c r="G1490">
        <f>[1]!جدول1[[#This Row],[قیمت خرید ]]</f>
        <v>1075900</v>
      </c>
      <c r="H1490" t="str">
        <f>[1]!جدول1[[#This Row],[واحد شمارش]]</f>
        <v>کارتن</v>
      </c>
      <c r="I1490">
        <f>[1]!جدول1[[#This Row],[تعداد در بسته ]]</f>
        <v>6</v>
      </c>
      <c r="J1490" t="str">
        <f>[1]!جدول1[[#This Row],[واحد شمارش بسته ]]</f>
        <v>عدد</v>
      </c>
      <c r="K1490" s="1">
        <v>7359230</v>
      </c>
      <c r="L1490">
        <f>[1]!جدول1[[#This Row],[درصد تخفیف]]</f>
        <v>0</v>
      </c>
      <c r="M1490">
        <f>[1]!جدول1[[#This Row],[تعداد موجودی کالا]]</f>
        <v>30</v>
      </c>
      <c r="N1490" t="str">
        <f>[1]!جدول1[[#This Row],[توضیحات محصول]]</f>
        <v>قیمت مصرف کننده  1,500,000 ریال می با شد که سود خرید شما از این محصول مبلغ 273,462 معادل %22 می باشد</v>
      </c>
    </row>
    <row r="1491" spans="1:14" x14ac:dyDescent="0.25">
      <c r="A1491" t="str">
        <f>[1]!جدول1[[#This Row],[نام محصول]]</f>
        <v>تافی روکشدارشیری با مغز کرم قهوه گلدن نانی1000گرم</v>
      </c>
      <c r="B1491" t="str">
        <f>[1]!جدول1[[#This Row],[کد اختصاصی کالا (بارکد)]]</f>
        <v>11589</v>
      </c>
      <c r="C1491" t="str">
        <f>[1]!جدول1[[#This Row],[گروه محصول]]</f>
        <v>تافی شیرین عسل</v>
      </c>
      <c r="D1491" t="str">
        <f>[1]!جدول1[[#This Row],[فروشگاه]]</f>
        <v>آریا پخش فردوس قنبریان</v>
      </c>
      <c r="E1491" s="1">
        <v>1226538</v>
      </c>
      <c r="F1491">
        <f>[1]!جدول1[[#This Row],[تعداد فروش]]</f>
        <v>0</v>
      </c>
      <c r="G1491">
        <f>[1]!جدول1[[#This Row],[قیمت خرید ]]</f>
        <v>1075900</v>
      </c>
      <c r="H1491" t="str">
        <f>[1]!جدول1[[#This Row],[واحد شمارش]]</f>
        <v>کارتن</v>
      </c>
      <c r="I1491">
        <f>[1]!جدول1[[#This Row],[تعداد در بسته ]]</f>
        <v>6</v>
      </c>
      <c r="J1491" t="str">
        <f>[1]!جدول1[[#This Row],[واحد شمارش بسته ]]</f>
        <v>عدد</v>
      </c>
      <c r="K1491" s="1">
        <v>7359230</v>
      </c>
      <c r="L1491">
        <f>[1]!جدول1[[#This Row],[درصد تخفیف]]</f>
        <v>0</v>
      </c>
      <c r="M1491">
        <f>[1]!جدول1[[#This Row],[تعداد موجودی کالا]]</f>
        <v>30</v>
      </c>
      <c r="N1491" t="str">
        <f>[1]!جدول1[[#This Row],[توضیحات محصول]]</f>
        <v>قیمت مصرف کننده  1,500,000 ریال می با شد که سود خرید شما از این محصول مبلغ 273,462 معادل %22 می باشد</v>
      </c>
    </row>
    <row r="1492" spans="1:14" x14ac:dyDescent="0.25">
      <c r="A1492" t="str">
        <f>[1]!جدول1[[#This Row],[نام محصول]]</f>
        <v>کیک مغزدار کرم کاکائو فندوق میلانو50گرم7ف</v>
      </c>
      <c r="B1492" t="str">
        <f>[1]!جدول1[[#This Row],[کد اختصاصی کالا (بارکد)]]</f>
        <v>11590</v>
      </c>
      <c r="C1492" t="str">
        <f>[1]!جدول1[[#This Row],[گروه محصول]]</f>
        <v>کیک و کلوچه</v>
      </c>
      <c r="D1492" t="str">
        <f>[1]!جدول1[[#This Row],[فروشگاه]]</f>
        <v>آریا پخش فردوس قنبریان</v>
      </c>
      <c r="E1492" s="1">
        <v>59212</v>
      </c>
      <c r="F1492">
        <f>[1]!جدول1[[#This Row],[تعداد فروش]]</f>
        <v>1080</v>
      </c>
      <c r="G1492">
        <f>[1]!جدول1[[#This Row],[قیمت خرید ]]</f>
        <v>51940</v>
      </c>
      <c r="H1492" t="str">
        <f>[1]!جدول1[[#This Row],[واحد شمارش]]</f>
        <v>کارتن</v>
      </c>
      <c r="I1492">
        <f>[1]!جدول1[[#This Row],[تعداد در بسته ]]</f>
        <v>36</v>
      </c>
      <c r="J1492" t="str">
        <f>[1]!جدول1[[#This Row],[واحد شمارش بسته ]]</f>
        <v>عدد</v>
      </c>
      <c r="K1492" s="1">
        <v>2131617</v>
      </c>
      <c r="L1492">
        <f>[1]!جدول1[[#This Row],[درصد تخفیف]]</f>
        <v>0</v>
      </c>
      <c r="M1492">
        <f>[1]!جدول1[[#This Row],[تعداد موجودی کالا]]</f>
        <v>3384</v>
      </c>
      <c r="N1492" t="str">
        <f>[1]!جدول1[[#This Row],[توضیحات محصول]]</f>
        <v>قیمت مصرف کننده  70,000 ریال می با شد که سود خرید شما از این محصول مبلغ 10,788 معادل %18 می باشد</v>
      </c>
    </row>
    <row r="1493" spans="1:14" x14ac:dyDescent="0.25">
      <c r="A1493" t="str">
        <f>[1]!جدول1[[#This Row],[نام محصول]]</f>
        <v>ماکارونی فرمی  5کیلویی پیچ گلشن</v>
      </c>
      <c r="B1493" t="str">
        <f>[1]!جدول1[[#This Row],[کد اختصاصی کالا (بارکد)]]</f>
        <v>11591</v>
      </c>
      <c r="C1493" t="str">
        <f>[1]!جدول1[[#This Row],[گروه محصول]]</f>
        <v>محصوات متفرقه آریا پخش</v>
      </c>
      <c r="D1493" t="str">
        <f>[1]!جدول1[[#This Row],[فروشگاه]]</f>
        <v>آریا پخش فردوس قنبریان</v>
      </c>
      <c r="E1493" s="1">
        <v>285003</v>
      </c>
      <c r="F1493">
        <f>[1]!جدول1[[#This Row],[تعداد فروش]]</f>
        <v>10</v>
      </c>
      <c r="G1493">
        <f>[1]!جدول1[[#This Row],[قیمت خرید ]]</f>
        <v>0</v>
      </c>
      <c r="H1493" t="str">
        <f>[1]!جدول1[[#This Row],[واحد شمارش]]</f>
        <v>پاکت</v>
      </c>
      <c r="I1493">
        <f>[1]!جدول1[[#This Row],[تعداد در بسته ]]</f>
        <v>5</v>
      </c>
      <c r="J1493" t="str">
        <f>[1]!جدول1[[#This Row],[واحد شمارش بسته ]]</f>
        <v>کیلو</v>
      </c>
      <c r="K1493" s="1">
        <v>1425014</v>
      </c>
      <c r="L1493">
        <f>[1]!جدول1[[#This Row],[درصد تخفیف]]</f>
        <v>0</v>
      </c>
      <c r="M1493">
        <f>[1]!جدول1[[#This Row],[تعداد موجودی کالا]]</f>
        <v>40</v>
      </c>
      <c r="N1493" t="str">
        <f>[1]!جدول1[[#This Row],[توضیحات محصول]]</f>
        <v>قیمت مصرف کننده  350,000 ریال می با شد که سود خرید شما از این محصول مبلغ 64,997 معادل %23 می باشد</v>
      </c>
    </row>
    <row r="1494" spans="1:14" x14ac:dyDescent="0.25">
      <c r="A1494" t="str">
        <f>[1]!جدول1[[#This Row],[نام محصول]]</f>
        <v>ماکارونی فرمی 5کیلویی گوش ماهی گلشن</v>
      </c>
      <c r="B1494" t="str">
        <f>[1]!جدول1[[#This Row],[کد اختصاصی کالا (بارکد)]]</f>
        <v>11592</v>
      </c>
      <c r="C1494" t="str">
        <f>[1]!جدول1[[#This Row],[گروه محصول]]</f>
        <v>محصوات متفرقه آریا پخش</v>
      </c>
      <c r="D1494" t="str">
        <f>[1]!جدول1[[#This Row],[فروشگاه]]</f>
        <v>آریا پخش فردوس قنبریان</v>
      </c>
      <c r="E1494" s="1">
        <v>285003</v>
      </c>
      <c r="F1494">
        <f>[1]!جدول1[[#This Row],[تعداد فروش]]</f>
        <v>10</v>
      </c>
      <c r="G1494">
        <f>[1]!جدول1[[#This Row],[قیمت خرید ]]</f>
        <v>227500</v>
      </c>
      <c r="H1494" t="str">
        <f>[1]!جدول1[[#This Row],[واحد شمارش]]</f>
        <v>پاکت</v>
      </c>
      <c r="I1494">
        <f>[1]!جدول1[[#This Row],[تعداد در بسته ]]</f>
        <v>5</v>
      </c>
      <c r="J1494" t="str">
        <f>[1]!جدول1[[#This Row],[واحد شمارش بسته ]]</f>
        <v>کیلو</v>
      </c>
      <c r="K1494" s="1">
        <v>1425014</v>
      </c>
      <c r="L1494">
        <f>[1]!جدول1[[#This Row],[درصد تخفیف]]</f>
        <v>0</v>
      </c>
      <c r="M1494">
        <f>[1]!جدول1[[#This Row],[تعداد موجودی کالا]]</f>
        <v>40</v>
      </c>
      <c r="N1494" t="str">
        <f>[1]!جدول1[[#This Row],[توضیحات محصول]]</f>
        <v>قیمت مصرف کننده  350,000 ریال می با شد که سود خرید شما از این محصول مبلغ 64,997 معادل %23 می باشد</v>
      </c>
    </row>
    <row r="1495" spans="1:14" x14ac:dyDescent="0.25">
      <c r="A1495" t="str">
        <f>[1]!جدول1[[#This Row],[نام محصول]]</f>
        <v>ماکارونی فرمی 5کیلویی زانو گلشن</v>
      </c>
      <c r="B1495" t="str">
        <f>[1]!جدول1[[#This Row],[کد اختصاصی کالا (بارکد)]]</f>
        <v>11593</v>
      </c>
      <c r="C1495" t="str">
        <f>[1]!جدول1[[#This Row],[گروه محصول]]</f>
        <v>محصوات متفرقه آریا پخش</v>
      </c>
      <c r="D1495" t="str">
        <f>[1]!جدول1[[#This Row],[فروشگاه]]</f>
        <v>آریا پخش فردوس قنبریان</v>
      </c>
      <c r="E1495" s="1">
        <v>285003</v>
      </c>
      <c r="F1495">
        <f>[1]!جدول1[[#This Row],[تعداد فروش]]</f>
        <v>10</v>
      </c>
      <c r="G1495">
        <f>[1]!جدول1[[#This Row],[قیمت خرید ]]</f>
        <v>225000</v>
      </c>
      <c r="H1495" t="str">
        <f>[1]!جدول1[[#This Row],[واحد شمارش]]</f>
        <v>پاکت</v>
      </c>
      <c r="I1495">
        <f>[1]!جدول1[[#This Row],[تعداد در بسته ]]</f>
        <v>5</v>
      </c>
      <c r="J1495" t="str">
        <f>[1]!جدول1[[#This Row],[واحد شمارش بسته ]]</f>
        <v>کیلو</v>
      </c>
      <c r="K1495" s="1">
        <v>1425014</v>
      </c>
      <c r="L1495">
        <f>[1]!جدول1[[#This Row],[درصد تخفیف]]</f>
        <v>0</v>
      </c>
      <c r="M1495">
        <f>[1]!جدول1[[#This Row],[تعداد موجودی کالا]]</f>
        <v>40</v>
      </c>
      <c r="N1495" t="str">
        <f>[1]!جدول1[[#This Row],[توضیحات محصول]]</f>
        <v>قیمت مصرف کننده  350,000 ریال می با شد که سود خرید شما از این محصول مبلغ 64,997 معادل %23 می باشد</v>
      </c>
    </row>
    <row r="1496" spans="1:14" x14ac:dyDescent="0.25">
      <c r="A1496" t="str">
        <f>[1]!جدول1[[#This Row],[نام محصول]]</f>
        <v>ماکارونی فرمی 5کیلویی بریده گلشن</v>
      </c>
      <c r="B1496" t="str">
        <f>[1]!جدول1[[#This Row],[کد اختصاصی کالا (بارکد)]]</f>
        <v>11594</v>
      </c>
      <c r="C1496" t="str">
        <f>[1]!جدول1[[#This Row],[گروه محصول]]</f>
        <v>محصوات متفرقه آریا پخش</v>
      </c>
      <c r="D1496" t="str">
        <f>[1]!جدول1[[#This Row],[فروشگاه]]</f>
        <v>آریا پخش فردوس قنبریان</v>
      </c>
      <c r="E1496" s="1">
        <v>285003</v>
      </c>
      <c r="F1496">
        <f>[1]!جدول1[[#This Row],[تعداد فروش]]</f>
        <v>10</v>
      </c>
      <c r="G1496">
        <f>[1]!جدول1[[#This Row],[قیمت خرید ]]</f>
        <v>225000</v>
      </c>
      <c r="H1496" t="str">
        <f>[1]!جدول1[[#This Row],[واحد شمارش]]</f>
        <v>پاکت</v>
      </c>
      <c r="I1496">
        <f>[1]!جدول1[[#This Row],[تعداد در بسته ]]</f>
        <v>5</v>
      </c>
      <c r="J1496" t="str">
        <f>[1]!جدول1[[#This Row],[واحد شمارش بسته ]]</f>
        <v>کیلو</v>
      </c>
      <c r="K1496" s="1">
        <v>1425014</v>
      </c>
      <c r="L1496">
        <f>[1]!جدول1[[#This Row],[درصد تخفیف]]</f>
        <v>0</v>
      </c>
      <c r="M1496">
        <f>[1]!جدول1[[#This Row],[تعداد موجودی کالا]]</f>
        <v>40</v>
      </c>
      <c r="N1496" t="str">
        <f>[1]!جدول1[[#This Row],[توضیحات محصول]]</f>
        <v>قیمت مصرف کننده  350,000 ریال می با شد که سود خرید شما از این محصول مبلغ 64,997 معادل %23 می باشد</v>
      </c>
    </row>
    <row r="1497" spans="1:14" x14ac:dyDescent="0.25">
      <c r="A1497" t="str">
        <f>[1]!جدول1[[#This Row],[نام محصول]]</f>
        <v>ماکارونی  فرمی 500گرم پیچ20ع گلشن</v>
      </c>
      <c r="B1497" t="str">
        <f>[1]!جدول1[[#This Row],[کد اختصاصی کالا (بارکد)]]</f>
        <v>11595</v>
      </c>
      <c r="C1497" t="str">
        <f>[1]!جدول1[[#This Row],[گروه محصول]]</f>
        <v>محصوات متفرقه آریا پخش</v>
      </c>
      <c r="D1497" t="str">
        <f>[1]!جدول1[[#This Row],[فروشگاه]]</f>
        <v>آریا پخش فردوس قنبریان</v>
      </c>
      <c r="E1497" s="1">
        <v>185002</v>
      </c>
      <c r="F1497">
        <f>[1]!جدول1[[#This Row],[تعداد فروش]]</f>
        <v>0</v>
      </c>
      <c r="G1497">
        <f>[1]!جدول1[[#This Row],[قیمت خرید ]]</f>
        <v>162000</v>
      </c>
      <c r="H1497" t="str">
        <f>[1]!جدول1[[#This Row],[واحد شمارش]]</f>
        <v>کارتن</v>
      </c>
      <c r="I1497">
        <f>[1]!جدول1[[#This Row],[تعداد در بسته ]]</f>
        <v>20</v>
      </c>
      <c r="J1497" t="str">
        <f>[1]!جدول1[[#This Row],[واحد شمارش بسته ]]</f>
        <v>عدد</v>
      </c>
      <c r="K1497" s="1">
        <v>3700037</v>
      </c>
      <c r="L1497">
        <f>[1]!جدول1[[#This Row],[درصد تخفیف]]</f>
        <v>0</v>
      </c>
      <c r="M1497">
        <f>[1]!جدول1[[#This Row],[تعداد موجودی کالا]]</f>
        <v>200</v>
      </c>
      <c r="N1497" t="str">
        <f>[1]!جدول1[[#This Row],[توضیحات محصول]]</f>
        <v>قیمت مصرف کننده  215,000 ریال می با شد که سود خرید شما از این محصول مبلغ 29,998 معادل %16 می باشد</v>
      </c>
    </row>
    <row r="1498" spans="1:14" x14ac:dyDescent="0.25">
      <c r="A1498" t="str">
        <f>[1]!جدول1[[#This Row],[نام محصول]]</f>
        <v>رشته اش 500گرم 22ع گلشن</v>
      </c>
      <c r="B1498" t="str">
        <f>[1]!جدول1[[#This Row],[کد اختصاصی کالا (بارکد)]]</f>
        <v>11596</v>
      </c>
      <c r="C1498" t="str">
        <f>[1]!جدول1[[#This Row],[گروه محصول]]</f>
        <v>محصوات متفرقه آریا پخش</v>
      </c>
      <c r="D1498" t="str">
        <f>[1]!جدول1[[#This Row],[فروشگاه]]</f>
        <v>آریا پخش فردوس قنبریان</v>
      </c>
      <c r="E1498" s="1">
        <v>285003</v>
      </c>
      <c r="F1498">
        <f>[1]!جدول1[[#This Row],[تعداد فروش]]</f>
        <v>0</v>
      </c>
      <c r="G1498">
        <f>[1]!جدول1[[#This Row],[قیمت خرید ]]</f>
        <v>220000</v>
      </c>
      <c r="H1498" t="str">
        <f>[1]!جدول1[[#This Row],[واحد شمارش]]</f>
        <v>کارتن</v>
      </c>
      <c r="I1498">
        <f>[1]!جدول1[[#This Row],[تعداد در بسته ]]</f>
        <v>22</v>
      </c>
      <c r="J1498" t="str">
        <f>[1]!جدول1[[#This Row],[واحد شمارش بسته ]]</f>
        <v>بسته</v>
      </c>
      <c r="K1498" s="1">
        <v>6270063</v>
      </c>
      <c r="L1498">
        <f>[1]!جدول1[[#This Row],[درصد تخفیف]]</f>
        <v>0</v>
      </c>
      <c r="M1498">
        <f>[1]!جدول1[[#This Row],[تعداد موجودی کالا]]</f>
        <v>440</v>
      </c>
      <c r="N1498" t="str">
        <f>[1]!جدول1[[#This Row],[توضیحات محصول]]</f>
        <v>قیمت مصرف کننده  350,000 ریال می با شد که سود خرید شما از این محصول مبلغ 64,997 معادل %23 می باشد</v>
      </c>
    </row>
    <row r="1499" spans="1:14" x14ac:dyDescent="0.25">
      <c r="A1499" t="str">
        <f>[1]!جدول1[[#This Row],[نام محصول]]</f>
        <v>رشته اش 5کیلویی بلند گلشن</v>
      </c>
      <c r="B1499" t="str">
        <f>[1]!جدول1[[#This Row],[کد اختصاصی کالا (بارکد)]]</f>
        <v>11597</v>
      </c>
      <c r="C1499" t="str">
        <f>[1]!جدول1[[#This Row],[گروه محصول]]</f>
        <v>محصوات متفرقه آریا پخش</v>
      </c>
      <c r="D1499" t="str">
        <f>[1]!جدول1[[#This Row],[فروشگاه]]</f>
        <v>آریا پخش فردوس قنبریان</v>
      </c>
      <c r="E1499" s="1">
        <v>345003</v>
      </c>
      <c r="F1499">
        <f>[1]!جدول1[[#This Row],[تعداد فروش]]</f>
        <v>10</v>
      </c>
      <c r="G1499">
        <f>[1]!جدول1[[#This Row],[قیمت خرید ]]</f>
        <v>273000</v>
      </c>
      <c r="H1499" t="str">
        <f>[1]!جدول1[[#This Row],[واحد شمارش]]</f>
        <v>پاکت</v>
      </c>
      <c r="I1499">
        <f>[1]!جدول1[[#This Row],[تعداد در بسته ]]</f>
        <v>5</v>
      </c>
      <c r="J1499" t="str">
        <f>[1]!جدول1[[#This Row],[واحد شمارش بسته ]]</f>
        <v>کیلو</v>
      </c>
      <c r="K1499" s="1">
        <v>1725017</v>
      </c>
      <c r="L1499">
        <f>[1]!جدول1[[#This Row],[درصد تخفیف]]</f>
        <v>0</v>
      </c>
      <c r="M1499">
        <f>[1]!جدول1[[#This Row],[تعداد موجودی کالا]]</f>
        <v>15</v>
      </c>
      <c r="N1499" t="str">
        <f>[1]!جدول1[[#This Row],[توضیحات محصول]]</f>
        <v>قیمت مصرف کننده  400,000 ریال می با شد که سود خرید شما از این محصول مبلغ 54,997 معادل %16 می باشد</v>
      </c>
    </row>
    <row r="1500" spans="1:14" x14ac:dyDescent="0.25">
      <c r="A1500" t="str">
        <f>[1]!جدول1[[#This Row],[نام محصول]]</f>
        <v>ماکارونی اسپاکتی فله 5کیلویی گلشن</v>
      </c>
      <c r="B1500" t="str">
        <f>[1]!جدول1[[#This Row],[کد اختصاصی کالا (بارکد)]]</f>
        <v>11598</v>
      </c>
      <c r="C1500" t="str">
        <f>[1]!جدول1[[#This Row],[گروه محصول]]</f>
        <v>محصوات متفرقه آریا پخش</v>
      </c>
      <c r="D1500" t="str">
        <f>[1]!جدول1[[#This Row],[فروشگاه]]</f>
        <v>آریا پخش فردوس قنبریان</v>
      </c>
      <c r="E1500" s="1">
        <v>310003</v>
      </c>
      <c r="F1500">
        <f>[1]!جدول1[[#This Row],[تعداد فروش]]</f>
        <v>25</v>
      </c>
      <c r="G1500">
        <f>[1]!جدول1[[#This Row],[قیمت خرید ]]</f>
        <v>250000</v>
      </c>
      <c r="H1500" t="str">
        <f>[1]!جدول1[[#This Row],[واحد شمارش]]</f>
        <v>پاکت</v>
      </c>
      <c r="I1500">
        <f>[1]!جدول1[[#This Row],[تعداد در بسته ]]</f>
        <v>5</v>
      </c>
      <c r="J1500" t="str">
        <f>[1]!جدول1[[#This Row],[واحد شمارش بسته ]]</f>
        <v>کیلو</v>
      </c>
      <c r="K1500" s="1">
        <v>1550016</v>
      </c>
      <c r="L1500">
        <f>[1]!جدول1[[#This Row],[درصد تخفیف]]</f>
        <v>0</v>
      </c>
      <c r="M1500">
        <f>[1]!جدول1[[#This Row],[تعداد موجودی کالا]]</f>
        <v>0</v>
      </c>
      <c r="N1500" t="str">
        <f>[1]!جدول1[[#This Row],[توضیحات محصول]]</f>
        <v>قیمت مصرف کننده  360,000 ریال می با شد که سود خرید شما از این محصول مبلغ 49,997 معادل %16 می باشد</v>
      </c>
    </row>
    <row r="1501" spans="1:14" x14ac:dyDescent="0.25">
      <c r="A1501" t="str">
        <f>[1]!جدول1[[#This Row],[نام محصول]]</f>
        <v>تافی ماستیک فستیوال3000گرم</v>
      </c>
      <c r="B1501" t="str">
        <f>[1]!جدول1[[#This Row],[کد اختصاصی کالا (بارکد)]]</f>
        <v>11599</v>
      </c>
      <c r="C1501" t="str">
        <f>[1]!جدول1[[#This Row],[گروه محصول]]</f>
        <v>تافی شیرین عسل</v>
      </c>
      <c r="D1501" t="str">
        <f>[1]!جدول1[[#This Row],[فروشگاه]]</f>
        <v>آریا پخش فردوس قنبریان</v>
      </c>
      <c r="E1501" s="1">
        <v>2537665</v>
      </c>
      <c r="F1501">
        <f>[1]!جدول1[[#This Row],[تعداد فروش]]</f>
        <v>0</v>
      </c>
      <c r="G1501">
        <f>[1]!جدول1[[#This Row],[قیمت خرید ]]</f>
        <v>2226000</v>
      </c>
      <c r="H1501" t="str">
        <f>[1]!جدول1[[#This Row],[واحد شمارش]]</f>
        <v>کارتن</v>
      </c>
      <c r="I1501">
        <f>[1]!جدول1[[#This Row],[تعداد در بسته ]]</f>
        <v>2</v>
      </c>
      <c r="J1501" t="str">
        <f>[1]!جدول1[[#This Row],[واحد شمارش بسته ]]</f>
        <v>عدد</v>
      </c>
      <c r="K1501" s="1">
        <v>5075331</v>
      </c>
      <c r="L1501">
        <f>[1]!جدول1[[#This Row],[درصد تخفیف]]</f>
        <v>0</v>
      </c>
      <c r="M1501">
        <f>[1]!جدول1[[#This Row],[تعداد موجودی کالا]]</f>
        <v>20</v>
      </c>
      <c r="N1501" t="str">
        <f>[1]!جدول1[[#This Row],[توضیحات محصول]]</f>
        <v>قیمت مصرف کننده  3,000,000 ریال می با شد که سود خرید شما از این محصول مبلغ 462,335 معادل %18 می باشد</v>
      </c>
    </row>
    <row r="1502" spans="1:14" x14ac:dyDescent="0.25">
      <c r="A1502" t="str">
        <f>[1]!جدول1[[#This Row],[نام محصول]]</f>
        <v>کتل چیپس فلفل هالو پینو متوسط40</v>
      </c>
      <c r="B1502" t="str">
        <f>[1]!جدول1[[#This Row],[کد اختصاصی کالا (بارکد)]]</f>
        <v>11601</v>
      </c>
      <c r="C1502" t="str">
        <f>[1]!جدول1[[#This Row],[گروه محصول]]</f>
        <v>چیپس</v>
      </c>
      <c r="D1502" t="str">
        <f>[1]!جدول1[[#This Row],[فروشگاه]]</f>
        <v>آریا پخش فردوس قنبریان</v>
      </c>
      <c r="E1502" s="1">
        <v>158280</v>
      </c>
      <c r="F1502">
        <f>[1]!جدول1[[#This Row],[تعداد فروش]]</f>
        <v>200</v>
      </c>
      <c r="G1502">
        <f>[1]!جدول1[[#This Row],[قیمت خرید ]]</f>
        <v>127000</v>
      </c>
      <c r="H1502" t="str">
        <f>[1]!جدول1[[#This Row],[واحد شمارش]]</f>
        <v>کارتن</v>
      </c>
      <c r="I1502">
        <f>[1]!جدول1[[#This Row],[تعداد در بسته ]]</f>
        <v>40</v>
      </c>
      <c r="J1502" t="str">
        <f>[1]!جدول1[[#This Row],[واحد شمارش بسته ]]</f>
        <v>عدد</v>
      </c>
      <c r="K1502" s="1">
        <v>6331204</v>
      </c>
      <c r="L1502">
        <f>[1]!جدول1[[#This Row],[درصد تخفیف]]</f>
        <v>0</v>
      </c>
      <c r="M1502">
        <f>[1]!جدول1[[#This Row],[تعداد موجودی کالا]]</f>
        <v>640</v>
      </c>
      <c r="N1502" t="str">
        <f>[1]!جدول1[[#This Row],[توضیحات محصول]]</f>
        <v>قیمت مصرف کننده  180,000 ریال می با شد که سود خرید شما از این محصول مبلغ 21,720 معادل %14 می باشد</v>
      </c>
    </row>
    <row r="1503" spans="1:14" x14ac:dyDescent="0.25">
      <c r="A1503" t="str">
        <f>[1]!جدول1[[#This Row],[نام محصول]]</f>
        <v>کتل چیپس ناچو متوسط18ف</v>
      </c>
      <c r="B1503" t="str">
        <f>[1]!جدول1[[#This Row],[کد اختصاصی کالا (بارکد)]]</f>
        <v>11602</v>
      </c>
      <c r="C1503" t="str">
        <f>[1]!جدول1[[#This Row],[گروه محصول]]</f>
        <v>چیپس</v>
      </c>
      <c r="D1503" t="str">
        <f>[1]!جدول1[[#This Row],[فروشگاه]]</f>
        <v>آریا پخش فردوس قنبریان</v>
      </c>
      <c r="E1503" s="1">
        <v>158280</v>
      </c>
      <c r="F1503">
        <f>[1]!جدول1[[#This Row],[تعداد فروش]]</f>
        <v>240</v>
      </c>
      <c r="G1503">
        <f>[1]!جدول1[[#This Row],[قیمت خرید ]]</f>
        <v>127000</v>
      </c>
      <c r="H1503" t="str">
        <f>[1]!جدول1[[#This Row],[واحد شمارش]]</f>
        <v>کارتن</v>
      </c>
      <c r="I1503">
        <f>[1]!جدول1[[#This Row],[تعداد در بسته ]]</f>
        <v>40</v>
      </c>
      <c r="J1503" t="str">
        <f>[1]!جدول1[[#This Row],[واحد شمارش بسته ]]</f>
        <v>عدد</v>
      </c>
      <c r="K1503" s="1">
        <v>6331204</v>
      </c>
      <c r="L1503">
        <f>[1]!جدول1[[#This Row],[درصد تخفیف]]</f>
        <v>0</v>
      </c>
      <c r="M1503">
        <f>[1]!جدول1[[#This Row],[تعداد موجودی کالا]]</f>
        <v>160</v>
      </c>
      <c r="N1503" t="str">
        <f>[1]!جدول1[[#This Row],[توضیحات محصول]]</f>
        <v>قیمت مصرف کننده  180,000 ریال می با شد که سود خرید شما از این محصول مبلغ 21,720 معادل %14 می باشد</v>
      </c>
    </row>
    <row r="1504" spans="1:14" x14ac:dyDescent="0.25">
      <c r="A1504" t="str">
        <f>[1]!جدول1[[#This Row],[نام محصول]]</f>
        <v>سن ایچ کول البالو یک لیتری 6ع</v>
      </c>
      <c r="B1504" t="str">
        <f>[1]!جدول1[[#This Row],[کد اختصاصی کالا (بارکد)]]</f>
        <v>11603</v>
      </c>
      <c r="C1504" t="str">
        <f>[1]!جدول1[[#This Row],[گروه محصول]]</f>
        <v>سن ایچ کول</v>
      </c>
      <c r="D1504" t="str">
        <f>[1]!جدول1[[#This Row],[فروشگاه]]</f>
        <v>سن ایچ پخش شرکا</v>
      </c>
      <c r="E1504" s="1">
        <v>280805</v>
      </c>
      <c r="F1504">
        <f>[1]!جدول1[[#This Row],[تعداد فروش]]</f>
        <v>54</v>
      </c>
      <c r="G1504">
        <f>[1]!جدول1[[#This Row],[قیمت خرید ]]</f>
        <v>242073</v>
      </c>
      <c r="H1504" t="str">
        <f>[1]!جدول1[[#This Row],[واحد شمارش]]</f>
        <v>شل</v>
      </c>
      <c r="I1504">
        <f>[1]!جدول1[[#This Row],[تعداد در بسته ]]</f>
        <v>6</v>
      </c>
      <c r="J1504" t="str">
        <f>[1]!جدول1[[#This Row],[واحد شمارش بسته ]]</f>
        <v>عدد</v>
      </c>
      <c r="K1504" s="1">
        <v>1684828</v>
      </c>
      <c r="L1504">
        <f>[1]!جدول1[[#This Row],[درصد تخفیف]]</f>
        <v>0</v>
      </c>
      <c r="M1504">
        <f>[1]!جدول1[[#This Row],[تعداد موجودی کالا]]</f>
        <v>126</v>
      </c>
      <c r="N1504" t="str">
        <f>[1]!جدول1[[#This Row],[توضیحات محصول]]</f>
        <v>قیمت مصرف کننده  320,000 ریال می با شد که سود خرید شما از این محصول مبلغ 39,195 معادل %14 می باشد</v>
      </c>
    </row>
    <row r="1505" spans="1:14" x14ac:dyDescent="0.25">
      <c r="A1505" t="str">
        <f>[1]!جدول1[[#This Row],[نام محصول]]</f>
        <v>شربت سکنجبین سن ایچ بطری 1100گرم 6ع145ف</v>
      </c>
      <c r="B1505" t="str">
        <f>[1]!جدول1[[#This Row],[کد اختصاصی کالا (بارکد)]]</f>
        <v>11604</v>
      </c>
      <c r="C1505" t="str">
        <f>[1]!جدول1[[#This Row],[گروه محصول]]</f>
        <v>شربت و سیروپ</v>
      </c>
      <c r="D1505" t="str">
        <f>[1]!جدول1[[#This Row],[فروشگاه]]</f>
        <v>سن ایچ پخش شرکا</v>
      </c>
      <c r="E1505" s="1">
        <v>1272041</v>
      </c>
      <c r="F1505">
        <f>[1]!جدول1[[#This Row],[تعداد فروش]]</f>
        <v>5</v>
      </c>
      <c r="G1505">
        <f>[1]!جدول1[[#This Row],[قیمت خرید ]]</f>
        <v>1156401</v>
      </c>
      <c r="H1505" t="str">
        <f>[1]!جدول1[[#This Row],[واحد شمارش]]</f>
        <v>کارتن</v>
      </c>
      <c r="I1505">
        <f>[1]!جدول1[[#This Row],[تعداد در بسته ]]</f>
        <v>6</v>
      </c>
      <c r="J1505" t="str">
        <f>[1]!جدول1[[#This Row],[واحد شمارش بسته ]]</f>
        <v>عدد</v>
      </c>
      <c r="K1505" s="1">
        <v>7632247</v>
      </c>
      <c r="L1505">
        <f>[1]!جدول1[[#This Row],[درصد تخفیف]]</f>
        <v>0</v>
      </c>
      <c r="M1505">
        <f>[1]!جدول1[[#This Row],[تعداد موجودی کالا]]</f>
        <v>118</v>
      </c>
      <c r="N1505" t="str">
        <f>[1]!جدول1[[#This Row],[توضیحات محصول]]</f>
        <v>قیمت مصرف کننده  1,450,000 ریال می با شد که سود خرید شما از این محصول مبلغ 177,959 معادل %14 می باشد</v>
      </c>
    </row>
    <row r="1506" spans="1:14" x14ac:dyDescent="0.25">
      <c r="A1506" t="str">
        <f>[1]!جدول1[[#This Row],[نام محصول]]</f>
        <v>اسموتی سیب کیوی لیمو 12ع300گرم</v>
      </c>
      <c r="B1506" t="str">
        <f>[1]!جدول1[[#This Row],[کد اختصاصی کالا (بارکد)]]</f>
        <v>11605</v>
      </c>
      <c r="C1506" t="str">
        <f>[1]!جدول1[[#This Row],[گروه محصول]]</f>
        <v>سن ایچ پت</v>
      </c>
      <c r="D1506" t="str">
        <f>[1]!جدول1[[#This Row],[فروشگاه]]</f>
        <v>سن ایچ پخش شرکا</v>
      </c>
      <c r="E1506" s="1">
        <v>289506</v>
      </c>
      <c r="F1506">
        <f>[1]!جدول1[[#This Row],[تعداد فروش]]</f>
        <v>0</v>
      </c>
      <c r="G1506">
        <f>[1]!جدول1[[#This Row],[قیمت خرید ]]</f>
        <v>263187</v>
      </c>
      <c r="H1506" t="str">
        <f>[1]!جدول1[[#This Row],[واحد شمارش]]</f>
        <v>کارتن</v>
      </c>
      <c r="I1506">
        <f>[1]!جدول1[[#This Row],[تعداد در بسته ]]</f>
        <v>12</v>
      </c>
      <c r="J1506" t="str">
        <f>[1]!جدول1[[#This Row],[واحد شمارش بسته ]]</f>
        <v>عدد</v>
      </c>
      <c r="K1506" s="1">
        <v>3474068</v>
      </c>
      <c r="L1506">
        <f>[1]!جدول1[[#This Row],[درصد تخفیف]]</f>
        <v>0</v>
      </c>
      <c r="M1506">
        <f>[1]!جدول1[[#This Row],[تعداد موجودی کالا]]</f>
        <v>12</v>
      </c>
      <c r="N1506" t="str">
        <f>[1]!جدول1[[#This Row],[توضیحات محصول]]</f>
        <v>قیمت مصرف کننده  350,000 ریال می با شد که سود خرید شما از این محصول مبلغ 60,494 معادل %21 می باشد</v>
      </c>
    </row>
    <row r="1507" spans="1:14" x14ac:dyDescent="0.25">
      <c r="A1507" t="str">
        <f>[1]!جدول1[[#This Row],[نام محصول]]</f>
        <v>اسنک برانچی ویژه 30ع12ف</v>
      </c>
      <c r="B1507" t="str">
        <f>[1]!جدول1[[#This Row],[کد اختصاصی کالا (بارکد)]]</f>
        <v>11606</v>
      </c>
      <c r="C1507" t="str">
        <f>[1]!جدول1[[#This Row],[گروه محصول]]</f>
        <v>اسنک</v>
      </c>
      <c r="D1507" t="str">
        <f>[1]!جدول1[[#This Row],[فروشگاه]]</f>
        <v>آریا پخش فردوس قنبریان</v>
      </c>
      <c r="E1507" s="1">
        <v>105538</v>
      </c>
      <c r="F1507">
        <f>[1]!جدول1[[#This Row],[تعداد فروش]]</f>
        <v>360</v>
      </c>
      <c r="G1507">
        <f>[1]!جدول1[[#This Row],[قیمت خرید ]]</f>
        <v>84682</v>
      </c>
      <c r="H1507" t="str">
        <f>[1]!جدول1[[#This Row],[واحد شمارش]]</f>
        <v>کارتن</v>
      </c>
      <c r="I1507">
        <f>[1]!جدول1[[#This Row],[تعداد در بسته ]]</f>
        <v>30</v>
      </c>
      <c r="J1507" t="str">
        <f>[1]!جدول1[[#This Row],[واحد شمارش بسته ]]</f>
        <v>عدد</v>
      </c>
      <c r="K1507" s="1">
        <v>3166152</v>
      </c>
      <c r="L1507">
        <f>[1]!جدول1[[#This Row],[درصد تخفیف]]</f>
        <v>0</v>
      </c>
      <c r="M1507">
        <f>[1]!جدول1[[#This Row],[تعداد موجودی کالا]]</f>
        <v>540</v>
      </c>
      <c r="N1507" t="str">
        <f>[1]!جدول1[[#This Row],[توضیحات محصول]]</f>
        <v>قیمت مصرف کننده  120,000 ریال می با شد که سود خرید شما از این محصول مبلغ 14,462 معادل %14 می باشد</v>
      </c>
    </row>
    <row r="1508" spans="1:14" x14ac:dyDescent="0.25">
      <c r="A1508" t="str">
        <f>[1]!جدول1[[#This Row],[نام محصول]]</f>
        <v>کیک لایه ای کارامل کنجدی البینا</v>
      </c>
      <c r="B1508" t="str">
        <f>[1]!جدول1[[#This Row],[کد اختصاصی کالا (بارکد)]]</f>
        <v>11607</v>
      </c>
      <c r="C1508" t="str">
        <f>[1]!جدول1[[#This Row],[گروه محصول]]</f>
        <v>کیک و کلوچه</v>
      </c>
      <c r="D1508" t="str">
        <f>[1]!جدول1[[#This Row],[فروشگاه]]</f>
        <v>آریا پخش فردوس قنبریان</v>
      </c>
      <c r="E1508" s="1">
        <v>50753</v>
      </c>
      <c r="F1508">
        <f>[1]!جدول1[[#This Row],[تعداد فروش]]</f>
        <v>0</v>
      </c>
      <c r="G1508">
        <f>[1]!جدول1[[#This Row],[قیمت خرید ]]</f>
        <v>44520</v>
      </c>
      <c r="H1508" t="str">
        <f>[1]!جدول1[[#This Row],[واحد شمارش]]</f>
        <v>کارتن</v>
      </c>
      <c r="I1508">
        <f>[1]!جدول1[[#This Row],[تعداد در بسته ]]</f>
        <v>36</v>
      </c>
      <c r="J1508" t="str">
        <f>[1]!جدول1[[#This Row],[واحد شمارش بسته ]]</f>
        <v>عدد</v>
      </c>
      <c r="K1508" s="1">
        <v>1827090</v>
      </c>
      <c r="L1508">
        <f>[1]!جدول1[[#This Row],[درصد تخفیف]]</f>
        <v>0</v>
      </c>
      <c r="M1508">
        <f>[1]!جدول1[[#This Row],[تعداد موجودی کالا]]</f>
        <v>1800</v>
      </c>
      <c r="N1508" t="str">
        <f>[1]!جدول1[[#This Row],[توضیحات محصول]]</f>
        <v>قیمت مصرف کننده  60,000 ریال می با شد که سود خرید شما از این محصول مبلغ 9,247 معادل %18 می باشد</v>
      </c>
    </row>
    <row r="1509" spans="1:14" x14ac:dyDescent="0.25">
      <c r="A1509" t="str">
        <f>[1]!جدول1[[#This Row],[نام محصول]]</f>
        <v>شکلات بیتر دریم52درصد7گرم3ف</v>
      </c>
      <c r="B1509" t="str">
        <f>[1]!جدول1[[#This Row],[کد اختصاصی کالا (بارکد)]]</f>
        <v>11608</v>
      </c>
      <c r="C1509" t="str">
        <f>[1]!جدول1[[#This Row],[گروه محصول]]</f>
        <v>شکلات شیرین عسل</v>
      </c>
      <c r="D1509" t="str">
        <f>[1]!جدول1[[#This Row],[فروشگاه]]</f>
        <v>آریا پخش فردوس قنبریان</v>
      </c>
      <c r="E1509" s="1">
        <v>25377</v>
      </c>
      <c r="F1509">
        <f>[1]!جدول1[[#This Row],[تعداد فروش]]</f>
        <v>0</v>
      </c>
      <c r="G1509">
        <f>[1]!جدول1[[#This Row],[قیمت خرید ]]</f>
        <v>22260</v>
      </c>
      <c r="H1509" t="str">
        <f>[1]!جدول1[[#This Row],[واحد شمارش]]</f>
        <v>بسته</v>
      </c>
      <c r="I1509">
        <f>[1]!جدول1[[#This Row],[تعداد در بسته ]]</f>
        <v>50</v>
      </c>
      <c r="J1509" t="str">
        <f>[1]!جدول1[[#This Row],[واحد شمارش بسته ]]</f>
        <v>عدد</v>
      </c>
      <c r="K1509" s="1">
        <v>1268863</v>
      </c>
      <c r="L1509">
        <f>[1]!جدول1[[#This Row],[درصد تخفیف]]</f>
        <v>0</v>
      </c>
      <c r="M1509">
        <f>[1]!جدول1[[#This Row],[تعداد موجودی کالا]]</f>
        <v>2250</v>
      </c>
      <c r="N1509" t="str">
        <f>[1]!جدول1[[#This Row],[توضیحات محصول]]</f>
        <v>قیمت مصرف کننده  30,000 ریال می با شد که سود خرید شما از این محصول مبلغ 4,623 معادل %18 می باشد</v>
      </c>
    </row>
    <row r="1510" spans="1:14" x14ac:dyDescent="0.25">
      <c r="E1510" s="1"/>
      <c r="K1510" s="1"/>
    </row>
    <row r="1511" spans="1:14" x14ac:dyDescent="0.25">
      <c r="E1511" s="1"/>
      <c r="K1511" s="1"/>
    </row>
    <row r="1512" spans="1:14" x14ac:dyDescent="0.25">
      <c r="E1512" s="1"/>
      <c r="K1512" s="1"/>
    </row>
    <row r="1513" spans="1:14" x14ac:dyDescent="0.25">
      <c r="E1513" s="1"/>
      <c r="K1513" s="1"/>
    </row>
    <row r="1514" spans="1:14" x14ac:dyDescent="0.25">
      <c r="E1514" s="1"/>
      <c r="K1514" s="1"/>
    </row>
    <row r="1515" spans="1:14" x14ac:dyDescent="0.25">
      <c r="E1515" s="1"/>
      <c r="K1515" s="1"/>
    </row>
    <row r="1516" spans="1:14" x14ac:dyDescent="0.25">
      <c r="E1516" s="1"/>
      <c r="K1516" s="1"/>
    </row>
    <row r="1517" spans="1:14" x14ac:dyDescent="0.25">
      <c r="E1517" s="1"/>
      <c r="K1517" s="1"/>
    </row>
    <row r="1518" spans="1:14" x14ac:dyDescent="0.25">
      <c r="E1518" s="1"/>
      <c r="K1518" s="1"/>
    </row>
    <row r="1519" spans="1:14" x14ac:dyDescent="0.25">
      <c r="E1519" s="1"/>
      <c r="K1519" s="1"/>
    </row>
    <row r="1520" spans="1:14" x14ac:dyDescent="0.25">
      <c r="E1520" s="1"/>
      <c r="K1520" s="1"/>
    </row>
    <row r="1521" spans="5:11" x14ac:dyDescent="0.25">
      <c r="E1521" s="1"/>
      <c r="K1521" s="1"/>
    </row>
    <row r="1522" spans="5:11" x14ac:dyDescent="0.25">
      <c r="E1522" s="1"/>
      <c r="K1522" s="1"/>
    </row>
    <row r="1523" spans="5:11" x14ac:dyDescent="0.25">
      <c r="E1523" s="1"/>
      <c r="K1523" s="1"/>
    </row>
    <row r="1524" spans="5:11" x14ac:dyDescent="0.25">
      <c r="E1524" s="1"/>
      <c r="K1524" s="1"/>
    </row>
    <row r="1525" spans="5:11" x14ac:dyDescent="0.25">
      <c r="E1525" s="1"/>
      <c r="K1525" s="1"/>
    </row>
    <row r="1526" spans="5:11" x14ac:dyDescent="0.25">
      <c r="E1526" s="1"/>
      <c r="K1526" s="1"/>
    </row>
    <row r="1527" spans="5:11" x14ac:dyDescent="0.25">
      <c r="E1527" s="1"/>
      <c r="K1527" s="1"/>
    </row>
    <row r="1528" spans="5:11" x14ac:dyDescent="0.25">
      <c r="E1528" s="1"/>
      <c r="K1528" s="1"/>
    </row>
    <row r="1529" spans="5:11" x14ac:dyDescent="0.25">
      <c r="E1529" s="1"/>
      <c r="K1529" s="1"/>
    </row>
    <row r="1530" spans="5:11" x14ac:dyDescent="0.25">
      <c r="E1530" s="1"/>
      <c r="K1530" s="1"/>
    </row>
    <row r="1531" spans="5:11" x14ac:dyDescent="0.25">
      <c r="E1531" s="1"/>
      <c r="K1531" s="1"/>
    </row>
    <row r="1532" spans="5:11" x14ac:dyDescent="0.25">
      <c r="E1532" s="1"/>
      <c r="K1532" s="1"/>
    </row>
    <row r="1533" spans="5:11" x14ac:dyDescent="0.25">
      <c r="E1533" s="1"/>
      <c r="K1533" s="1"/>
    </row>
    <row r="1534" spans="5:11" x14ac:dyDescent="0.25">
      <c r="E1534" s="1"/>
      <c r="K1534" s="1"/>
    </row>
    <row r="1535" spans="5:11" x14ac:dyDescent="0.25">
      <c r="E1535" s="1"/>
      <c r="K1535" s="1"/>
    </row>
    <row r="1536" spans="5:11" x14ac:dyDescent="0.25">
      <c r="E1536" s="1"/>
      <c r="K1536" s="1"/>
    </row>
    <row r="1537" spans="5:11" x14ac:dyDescent="0.25">
      <c r="E1537" s="1"/>
      <c r="K1537" s="1"/>
    </row>
    <row r="1538" spans="5:11" x14ac:dyDescent="0.25">
      <c r="E1538" s="1"/>
      <c r="K1538" s="1"/>
    </row>
    <row r="1539" spans="5:11" x14ac:dyDescent="0.25">
      <c r="E1539" s="1"/>
      <c r="K1539" s="1"/>
    </row>
    <row r="1540" spans="5:11" x14ac:dyDescent="0.25">
      <c r="E1540" s="1"/>
      <c r="K1540" s="1"/>
    </row>
    <row r="1541" spans="5:11" x14ac:dyDescent="0.25">
      <c r="E1541" s="1"/>
      <c r="K1541" s="1"/>
    </row>
    <row r="1542" spans="5:11" x14ac:dyDescent="0.25">
      <c r="E1542" s="1"/>
      <c r="K1542" s="1"/>
    </row>
    <row r="1543" spans="5:11" x14ac:dyDescent="0.25">
      <c r="E1543" s="1"/>
      <c r="K1543" s="1"/>
    </row>
    <row r="1544" spans="5:11" x14ac:dyDescent="0.25">
      <c r="E1544" s="1"/>
      <c r="K1544" s="1"/>
    </row>
    <row r="1545" spans="5:11" x14ac:dyDescent="0.25">
      <c r="E1545" s="1"/>
      <c r="K1545" s="1"/>
    </row>
    <row r="1546" spans="5:11" x14ac:dyDescent="0.25">
      <c r="E1546" s="1"/>
      <c r="K1546" s="1"/>
    </row>
    <row r="1547" spans="5:11" x14ac:dyDescent="0.25">
      <c r="E1547" s="1"/>
      <c r="K1547" s="1"/>
    </row>
    <row r="1548" spans="5:11" x14ac:dyDescent="0.25">
      <c r="E1548" s="1"/>
      <c r="K1548" s="1"/>
    </row>
    <row r="1549" spans="5:11" x14ac:dyDescent="0.25">
      <c r="E1549" s="1"/>
      <c r="K1549" s="1"/>
    </row>
    <row r="1550" spans="5:11" x14ac:dyDescent="0.25">
      <c r="E1550" s="1"/>
      <c r="K1550" s="1"/>
    </row>
    <row r="1551" spans="5:11" x14ac:dyDescent="0.25">
      <c r="E1551" s="1"/>
      <c r="K1551" s="1"/>
    </row>
    <row r="1552" spans="5:11" x14ac:dyDescent="0.25">
      <c r="E1552" s="1"/>
      <c r="K1552" s="1"/>
    </row>
    <row r="1553" spans="5:11" x14ac:dyDescent="0.25">
      <c r="E1553" s="1"/>
      <c r="K1553" s="1"/>
    </row>
    <row r="1554" spans="5:11" x14ac:dyDescent="0.25">
      <c r="E1554" s="1"/>
      <c r="K1554" s="1"/>
    </row>
    <row r="1555" spans="5:11" x14ac:dyDescent="0.25">
      <c r="E1555" s="1"/>
      <c r="K1555" s="1"/>
    </row>
    <row r="1556" spans="5:11" x14ac:dyDescent="0.25">
      <c r="E1556" s="1"/>
      <c r="K1556" s="1"/>
    </row>
    <row r="1557" spans="5:11" x14ac:dyDescent="0.25">
      <c r="E1557" s="1"/>
      <c r="K1557" s="1"/>
    </row>
    <row r="1558" spans="5:11" x14ac:dyDescent="0.25">
      <c r="E1558" s="1"/>
      <c r="K1558" s="1"/>
    </row>
    <row r="1559" spans="5:11" x14ac:dyDescent="0.25">
      <c r="E1559" s="1"/>
      <c r="K1559" s="1"/>
    </row>
    <row r="1560" spans="5:11" x14ac:dyDescent="0.25">
      <c r="E1560" s="1"/>
      <c r="K1560" s="1"/>
    </row>
    <row r="1561" spans="5:11" x14ac:dyDescent="0.25">
      <c r="E1561" s="1"/>
      <c r="K1561" s="1"/>
    </row>
    <row r="1562" spans="5:11" x14ac:dyDescent="0.25">
      <c r="E1562" s="1"/>
      <c r="K1562" s="1"/>
    </row>
    <row r="1563" spans="5:11" x14ac:dyDescent="0.25">
      <c r="E1563" s="1"/>
      <c r="K1563" s="1"/>
    </row>
    <row r="1564" spans="5:11" x14ac:dyDescent="0.25">
      <c r="E1564" s="1"/>
      <c r="K1564" s="1"/>
    </row>
    <row r="1565" spans="5:11" x14ac:dyDescent="0.25">
      <c r="E1565" s="1"/>
      <c r="K1565" s="1"/>
    </row>
    <row r="1566" spans="5:11" x14ac:dyDescent="0.25">
      <c r="E1566" s="1"/>
      <c r="K1566" s="1"/>
    </row>
    <row r="1567" spans="5:11" x14ac:dyDescent="0.25">
      <c r="E1567" s="1"/>
      <c r="K1567" s="1"/>
    </row>
    <row r="1568" spans="5:11" x14ac:dyDescent="0.25">
      <c r="E1568" s="1"/>
      <c r="K156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2024-05-19T16:21:56Z</dcterms:modified>
</cp:coreProperties>
</file>